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uisc\Documents\00 SH_Información\Reservas\"/>
    </mc:Choice>
  </mc:AlternateContent>
  <bookViews>
    <workbookView xWindow="-15" yWindow="-15" windowWidth="19215" windowHeight="6495" tabRatio="545"/>
  </bookViews>
  <sheets>
    <sheet name="PETROLEO" sheetId="2" r:id="rId1"/>
    <sheet name="GAS" sheetId="7" r:id="rId2"/>
    <sheet name="Pronósticos 1A" sheetId="1" r:id="rId3"/>
    <sheet name="Pronósticos 2A" sheetId="10" r:id="rId4"/>
    <sheet name="Volumen PV" sheetId="4" r:id="rId5"/>
    <sheet name="PROSPECTOS" sheetId="11" r:id="rId6"/>
  </sheets>
  <definedNames>
    <definedName name="_xlnm.Print_Area" localSheetId="1">GAS!$A$1:$AS$41</definedName>
    <definedName name="_xlnm.Print_Area" localSheetId="0">PETROLEO!$A$1:$AU$41</definedName>
  </definedNames>
  <calcPr calcId="152511"/>
</workbook>
</file>

<file path=xl/calcChain.xml><?xml version="1.0" encoding="utf-8"?>
<calcChain xmlns="http://schemas.openxmlformats.org/spreadsheetml/2006/main">
  <c r="D28" i="2" l="1"/>
  <c r="AB22" i="4" l="1"/>
  <c r="E11" i="4"/>
  <c r="F11" i="4" s="1"/>
  <c r="E22" i="4"/>
  <c r="D22" i="4"/>
  <c r="D28" i="7"/>
  <c r="F22" i="4" l="1"/>
  <c r="G11" i="4"/>
  <c r="H11" i="4" s="1"/>
  <c r="H22" i="4" s="1"/>
  <c r="I11" i="4"/>
  <c r="O29" i="10"/>
  <c r="N29" i="10"/>
  <c r="M29" i="10"/>
  <c r="L29" i="10"/>
  <c r="K29" i="10"/>
  <c r="J29" i="10"/>
  <c r="I29" i="10"/>
  <c r="H29" i="10"/>
  <c r="G29" i="10"/>
  <c r="F29" i="10"/>
  <c r="E29" i="10"/>
  <c r="D2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29" i="1"/>
  <c r="N29" i="1"/>
  <c r="M29" i="1"/>
  <c r="L29" i="1"/>
  <c r="K29" i="1"/>
  <c r="J29" i="1"/>
  <c r="I29" i="1"/>
  <c r="H29" i="1"/>
  <c r="G29" i="1"/>
  <c r="F29" i="1"/>
  <c r="E29" i="1"/>
  <c r="D29" i="1"/>
  <c r="O17" i="1"/>
  <c r="N17" i="1"/>
  <c r="M17" i="1"/>
  <c r="L17" i="1"/>
  <c r="K17" i="1"/>
  <c r="J17" i="1"/>
  <c r="I17" i="1"/>
  <c r="H17" i="1"/>
  <c r="G17" i="1"/>
  <c r="F17" i="1"/>
  <c r="E17" i="1"/>
  <c r="D17" i="1"/>
  <c r="K20" i="2"/>
  <c r="K15" i="2"/>
  <c r="K45" i="2"/>
  <c r="K40" i="2"/>
  <c r="W45" i="7"/>
  <c r="AL44" i="7"/>
  <c r="AM44" i="7" s="1"/>
  <c r="V44" i="7" s="1"/>
  <c r="U44" i="7" s="1"/>
  <c r="AK44" i="7"/>
  <c r="X44" i="7"/>
  <c r="AL43" i="7"/>
  <c r="AM43" i="7" s="1"/>
  <c r="V43" i="7" s="1"/>
  <c r="U43" i="7" s="1"/>
  <c r="AK43" i="7"/>
  <c r="X43" i="7"/>
  <c r="AL42" i="7"/>
  <c r="AM42" i="7" s="1"/>
  <c r="V42" i="7" s="1"/>
  <c r="U42" i="7" s="1"/>
  <c r="AK42" i="7"/>
  <c r="X42" i="7"/>
  <c r="AL41" i="7"/>
  <c r="AM41" i="7" s="1"/>
  <c r="AK41" i="7"/>
  <c r="AK45" i="7" s="1"/>
  <c r="X41" i="7"/>
  <c r="W40" i="7"/>
  <c r="AL39" i="7"/>
  <c r="AM39" i="7" s="1"/>
  <c r="V39" i="7" s="1"/>
  <c r="U39" i="7" s="1"/>
  <c r="AK39" i="7"/>
  <c r="X39" i="7"/>
  <c r="AL38" i="7"/>
  <c r="AM38" i="7" s="1"/>
  <c r="V38" i="7" s="1"/>
  <c r="U38" i="7" s="1"/>
  <c r="AK38" i="7"/>
  <c r="X38" i="7"/>
  <c r="AL37" i="7"/>
  <c r="AM37" i="7" s="1"/>
  <c r="V37" i="7" s="1"/>
  <c r="U37" i="7" s="1"/>
  <c r="AK37" i="7"/>
  <c r="X37" i="7"/>
  <c r="AL36" i="7"/>
  <c r="AL40" i="7" s="1"/>
  <c r="AK36" i="7"/>
  <c r="AK40" i="7" s="1"/>
  <c r="X36" i="7"/>
  <c r="W20" i="7"/>
  <c r="V20" i="7"/>
  <c r="W15" i="7"/>
  <c r="AM20" i="7"/>
  <c r="AL20" i="7"/>
  <c r="AK20" i="7"/>
  <c r="AM15" i="7"/>
  <c r="AL15" i="7"/>
  <c r="AK15" i="7"/>
  <c r="AK19" i="7"/>
  <c r="AL19" i="7" s="1"/>
  <c r="AM19" i="7" s="1"/>
  <c r="V19" i="7" s="1"/>
  <c r="U19" i="7" s="1"/>
  <c r="AK18" i="7"/>
  <c r="AL18" i="7" s="1"/>
  <c r="AM18" i="7" s="1"/>
  <c r="V18" i="7" s="1"/>
  <c r="U18" i="7" s="1"/>
  <c r="AL17" i="7"/>
  <c r="AM17" i="7" s="1"/>
  <c r="V17" i="7" s="1"/>
  <c r="U17" i="7" s="1"/>
  <c r="AK17" i="7"/>
  <c r="AK16" i="7"/>
  <c r="AL16" i="7" s="1"/>
  <c r="AM16" i="7" s="1"/>
  <c r="V16" i="7" s="1"/>
  <c r="U16" i="7" s="1"/>
  <c r="AK14" i="7"/>
  <c r="AL14" i="7" s="1"/>
  <c r="AM14" i="7" s="1"/>
  <c r="V14" i="7" s="1"/>
  <c r="U14" i="7" s="1"/>
  <c r="AM13" i="7"/>
  <c r="V13" i="7" s="1"/>
  <c r="U13" i="7" s="1"/>
  <c r="AL13" i="7"/>
  <c r="AK13" i="7"/>
  <c r="AL12" i="7"/>
  <c r="AM12" i="7" s="1"/>
  <c r="V12" i="7" s="1"/>
  <c r="U12" i="7" s="1"/>
  <c r="AK12" i="7"/>
  <c r="AK11" i="7"/>
  <c r="AL11" i="7" s="1"/>
  <c r="AM11" i="7" s="1"/>
  <c r="V11" i="7" s="1"/>
  <c r="U11" i="7" s="1"/>
  <c r="X19" i="7"/>
  <c r="X18" i="7"/>
  <c r="X17" i="7"/>
  <c r="X16" i="7"/>
  <c r="X14" i="7"/>
  <c r="X13" i="7"/>
  <c r="X12" i="7"/>
  <c r="X11" i="7"/>
  <c r="Y45" i="2"/>
  <c r="AM44" i="2"/>
  <c r="AN44" i="2" s="1"/>
  <c r="AO44" i="2" s="1"/>
  <c r="X44" i="2" s="1"/>
  <c r="W44" i="2" s="1"/>
  <c r="Z44" i="2"/>
  <c r="AM43" i="2"/>
  <c r="AN43" i="2" s="1"/>
  <c r="AO43" i="2" s="1"/>
  <c r="X43" i="2" s="1"/>
  <c r="W43" i="2" s="1"/>
  <c r="Z43" i="2"/>
  <c r="AM42" i="2"/>
  <c r="Z42" i="2"/>
  <c r="AN41" i="2"/>
  <c r="AM41" i="2"/>
  <c r="Z41" i="2"/>
  <c r="Y40" i="2"/>
  <c r="AM39" i="2"/>
  <c r="AN39" i="2" s="1"/>
  <c r="AO39" i="2" s="1"/>
  <c r="X39" i="2" s="1"/>
  <c r="W39" i="2" s="1"/>
  <c r="Z39" i="2"/>
  <c r="AM38" i="2"/>
  <c r="AN38" i="2" s="1"/>
  <c r="AO38" i="2" s="1"/>
  <c r="X38" i="2" s="1"/>
  <c r="W38" i="2" s="1"/>
  <c r="Z38" i="2"/>
  <c r="AM37" i="2"/>
  <c r="AN37" i="2" s="1"/>
  <c r="AO37" i="2" s="1"/>
  <c r="X37" i="2" s="1"/>
  <c r="W37" i="2" s="1"/>
  <c r="Z37" i="2"/>
  <c r="AM36" i="2"/>
  <c r="AN36" i="2" s="1"/>
  <c r="Z36" i="2"/>
  <c r="AN17" i="2"/>
  <c r="AO17" i="2" s="1"/>
  <c r="X17" i="2" s="1"/>
  <c r="W17" i="2" s="1"/>
  <c r="AM19" i="2"/>
  <c r="AN19" i="2" s="1"/>
  <c r="AO19" i="2" s="1"/>
  <c r="X19" i="2" s="1"/>
  <c r="W19" i="2" s="1"/>
  <c r="AM18" i="2"/>
  <c r="AN18" i="2" s="1"/>
  <c r="AO18" i="2" s="1"/>
  <c r="X18" i="2" s="1"/>
  <c r="W18" i="2" s="1"/>
  <c r="AM17" i="2"/>
  <c r="AM16" i="2"/>
  <c r="AN16" i="2" s="1"/>
  <c r="AM14" i="2"/>
  <c r="AN14" i="2" s="1"/>
  <c r="AO14" i="2" s="1"/>
  <c r="X14" i="2" s="1"/>
  <c r="W14" i="2" s="1"/>
  <c r="AM13" i="2"/>
  <c r="AM15" i="2" s="1"/>
  <c r="AM12" i="2"/>
  <c r="AN12" i="2" s="1"/>
  <c r="AM11" i="2"/>
  <c r="AN11" i="2" s="1"/>
  <c r="AO11" i="2" s="1"/>
  <c r="X11" i="2" s="1"/>
  <c r="Z19" i="2"/>
  <c r="Z18" i="2"/>
  <c r="Z17" i="2"/>
  <c r="Z16" i="2"/>
  <c r="Z14" i="2"/>
  <c r="Z13" i="2"/>
  <c r="Z12" i="2"/>
  <c r="Z11" i="2"/>
  <c r="Y20" i="2"/>
  <c r="Y15" i="2"/>
  <c r="G22" i="4" l="1"/>
  <c r="I22" i="4"/>
  <c r="J11" i="4"/>
  <c r="V15" i="7"/>
  <c r="AN20" i="2"/>
  <c r="AO16" i="2"/>
  <c r="AN45" i="2"/>
  <c r="AM20" i="2"/>
  <c r="AM40" i="2"/>
  <c r="AO41" i="2"/>
  <c r="AM45" i="2"/>
  <c r="AN15" i="2"/>
  <c r="AO12" i="2"/>
  <c r="AN13" i="2"/>
  <c r="AO13" i="2" s="1"/>
  <c r="X13" i="2" s="1"/>
  <c r="W13" i="2" s="1"/>
  <c r="AM45" i="7"/>
  <c r="V41" i="7"/>
  <c r="AM36" i="7"/>
  <c r="AL45" i="7"/>
  <c r="AO36" i="2"/>
  <c r="AN40" i="2"/>
  <c r="AN42" i="2"/>
  <c r="AO42" i="2" s="1"/>
  <c r="X42" i="2" s="1"/>
  <c r="W42" i="2" s="1"/>
  <c r="W11" i="2"/>
  <c r="Z25" i="4"/>
  <c r="Z14" i="4"/>
  <c r="K11" i="4" l="1"/>
  <c r="J22" i="4"/>
  <c r="AO45" i="2"/>
  <c r="X41" i="2"/>
  <c r="W41" i="2" s="1"/>
  <c r="AO20" i="2"/>
  <c r="X16" i="2"/>
  <c r="X12" i="2"/>
  <c r="AO15" i="2"/>
  <c r="AM40" i="7"/>
  <c r="V36" i="7"/>
  <c r="V45" i="7"/>
  <c r="U41" i="7"/>
  <c r="X45" i="2"/>
  <c r="X36" i="2"/>
  <c r="AO40" i="2"/>
  <c r="O28" i="10"/>
  <c r="N28" i="10"/>
  <c r="M28" i="10"/>
  <c r="L28" i="10"/>
  <c r="K28" i="10"/>
  <c r="J28" i="10"/>
  <c r="I28" i="10"/>
  <c r="H28" i="10"/>
  <c r="G28" i="10"/>
  <c r="F28" i="10"/>
  <c r="E28" i="10"/>
  <c r="D28" i="10"/>
  <c r="P27" i="10"/>
  <c r="P26" i="10"/>
  <c r="P25" i="10"/>
  <c r="P24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5" i="10"/>
  <c r="P14" i="10"/>
  <c r="P13" i="10"/>
  <c r="P12" i="10"/>
  <c r="E28" i="1"/>
  <c r="F28" i="1"/>
  <c r="G28" i="1"/>
  <c r="H28" i="1"/>
  <c r="I28" i="1"/>
  <c r="J28" i="1"/>
  <c r="K28" i="1"/>
  <c r="L28" i="1"/>
  <c r="M28" i="1"/>
  <c r="N28" i="1"/>
  <c r="O28" i="1"/>
  <c r="D28" i="1"/>
  <c r="D16" i="1"/>
  <c r="E16" i="1"/>
  <c r="F16" i="1"/>
  <c r="G16" i="1"/>
  <c r="H16" i="1"/>
  <c r="I16" i="1"/>
  <c r="J16" i="1"/>
  <c r="K16" i="1"/>
  <c r="L16" i="1"/>
  <c r="M16" i="1"/>
  <c r="N16" i="1"/>
  <c r="O16" i="1"/>
  <c r="L11" i="4" l="1"/>
  <c r="K22" i="4"/>
  <c r="P29" i="10"/>
  <c r="P17" i="10"/>
  <c r="W16" i="2"/>
  <c r="X20" i="2"/>
  <c r="W12" i="2"/>
  <c r="X15" i="2"/>
  <c r="U36" i="7"/>
  <c r="V40" i="7"/>
  <c r="X40" i="2"/>
  <c r="W36" i="2"/>
  <c r="P28" i="10"/>
  <c r="P16" i="10"/>
  <c r="M11" i="4" l="1"/>
  <c r="L22" i="4"/>
  <c r="P28" i="1"/>
  <c r="P27" i="1"/>
  <c r="P26" i="1"/>
  <c r="P25" i="1"/>
  <c r="P24" i="1"/>
  <c r="P13" i="1"/>
  <c r="P14" i="1"/>
  <c r="M22" i="4" l="1"/>
  <c r="N11" i="4"/>
  <c r="P29" i="1"/>
  <c r="Z24" i="4"/>
  <c r="Z26" i="4"/>
  <c r="Z23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13" i="4"/>
  <c r="Z15" i="4"/>
  <c r="Z12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O11" i="4" l="1"/>
  <c r="N22" i="4"/>
  <c r="Z27" i="4"/>
  <c r="Z16" i="4"/>
  <c r="P16" i="1"/>
  <c r="P15" i="1"/>
  <c r="P12" i="1"/>
  <c r="P11" i="4" l="1"/>
  <c r="O22" i="4"/>
  <c r="P17" i="1"/>
  <c r="P22" i="4" l="1"/>
  <c r="Q11" i="4"/>
  <c r="Q22" i="4" l="1"/>
  <c r="R11" i="4"/>
  <c r="S11" i="4" l="1"/>
  <c r="R22" i="4"/>
  <c r="T11" i="4" l="1"/>
  <c r="S22" i="4"/>
  <c r="U11" i="4" l="1"/>
  <c r="T22" i="4"/>
  <c r="U22" i="4" l="1"/>
  <c r="V11" i="4"/>
  <c r="W11" i="4" l="1"/>
  <c r="V22" i="4"/>
  <c r="X11" i="4" l="1"/>
  <c r="W22" i="4"/>
  <c r="X22" i="4" l="1"/>
  <c r="Y22" i="4"/>
</calcChain>
</file>

<file path=xl/comments1.xml><?xml version="1.0" encoding="utf-8"?>
<comments xmlns="http://schemas.openxmlformats.org/spreadsheetml/2006/main">
  <authors>
    <author>Carlos Chiluisa</author>
  </authors>
  <commentList>
    <comment ref="W9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POES</t>
        </r>
      </text>
    </comment>
    <comment ref="X9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  <comment ref="W34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POES</t>
        </r>
      </text>
    </comment>
    <comment ref="X34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</commentList>
</comments>
</file>

<file path=xl/comments2.xml><?xml version="1.0" encoding="utf-8"?>
<comments xmlns="http://schemas.openxmlformats.org/spreadsheetml/2006/main">
  <authors>
    <author>Carlos Chiluisa</author>
  </authors>
  <commentList>
    <comment ref="U9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GOES</t>
        </r>
      </text>
    </comment>
    <comment ref="V9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  <comment ref="U34" authorId="0" shapeId="0">
      <text>
        <r>
          <rPr>
            <sz val="9"/>
            <color indexed="81"/>
            <rFont val="Tahoma"/>
            <family val="2"/>
          </rPr>
          <t>Relación entre la suma
 de las reservas 3P mas la producción acumulada sobre el GOES</t>
        </r>
      </text>
    </comment>
    <comment ref="V34" authorId="0" shapeId="0">
      <text>
        <r>
          <rPr>
            <sz val="9"/>
            <color indexed="81"/>
            <rFont val="Tahoma"/>
            <family val="2"/>
          </rPr>
          <t>Suma  entre las Reservas 3P mas la producción acumulada</t>
        </r>
      </text>
    </comment>
  </commentList>
</comments>
</file>

<file path=xl/sharedStrings.xml><?xml version="1.0" encoding="utf-8"?>
<sst xmlns="http://schemas.openxmlformats.org/spreadsheetml/2006/main" count="591" uniqueCount="151">
  <si>
    <t>Fecha de corte:</t>
  </si>
  <si>
    <t>Descripción</t>
  </si>
  <si>
    <t>Clase de Reserva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</si>
  <si>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</si>
  <si>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</si>
  <si>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</si>
  <si>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</si>
  <si>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</si>
  <si>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</si>
  <si>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</si>
  <si>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</si>
  <si>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</si>
  <si>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</si>
  <si>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</si>
  <si>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</si>
  <si>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</si>
  <si>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01. Total Reservas Probadas Produciendo</t>
  </si>
  <si>
    <t>CAMPO</t>
  </si>
  <si>
    <t xml:space="preserve">RESERVORIO </t>
  </si>
  <si>
    <t>N/G</t>
  </si>
  <si>
    <t>Sw</t>
  </si>
  <si>
    <t>Permeabilidad</t>
  </si>
  <si>
    <t>°API</t>
  </si>
  <si>
    <t>Viscosidad petróleo a Pi</t>
  </si>
  <si>
    <t>Viscosidad petróleo a Pb</t>
  </si>
  <si>
    <t>Temperatura de Yacimiento</t>
  </si>
  <si>
    <t>Salinidad</t>
  </si>
  <si>
    <t xml:space="preserve">Reservas Probadas Produciendo </t>
  </si>
  <si>
    <t xml:space="preserve">Reservas Probadas detrás del casing       </t>
  </si>
  <si>
    <t xml:space="preserve">Reservas Probadas No desarrolladas  </t>
  </si>
  <si>
    <t xml:space="preserve">Reservas       Probables </t>
  </si>
  <si>
    <t xml:space="preserve">Reservas  Posibles </t>
  </si>
  <si>
    <t>Reservas Probadas (1P)</t>
  </si>
  <si>
    <t xml:space="preserve">Reservas Probadas + Probables (2P) </t>
  </si>
  <si>
    <t xml:space="preserve">Reservas Probabas + Probables + Posibles (3P)                           </t>
  </si>
  <si>
    <t>acre-pie</t>
  </si>
  <si>
    <t>acres</t>
  </si>
  <si>
    <t>pies</t>
  </si>
  <si>
    <t>%</t>
  </si>
  <si>
    <t>By/Bn</t>
  </si>
  <si>
    <t>Bls</t>
  </si>
  <si>
    <t>cP</t>
  </si>
  <si>
    <t>°F</t>
  </si>
  <si>
    <r>
      <t>ppm Cl</t>
    </r>
    <r>
      <rPr>
        <b/>
        <vertAlign val="superscript"/>
        <sz val="10"/>
        <rFont val="Arial"/>
        <family val="2"/>
      </rPr>
      <t>-</t>
    </r>
  </si>
  <si>
    <t>( % )</t>
  </si>
  <si>
    <t>Subtotal</t>
  </si>
  <si>
    <t>Total</t>
  </si>
  <si>
    <t>TOTAL</t>
  </si>
  <si>
    <t>05. Total Reservas Probadas Produciendo</t>
  </si>
  <si>
    <t>Pronóstico de Producción Total de la Compañía</t>
  </si>
  <si>
    <t>TOTAL (Barriles)</t>
  </si>
  <si>
    <t>Tabla B3</t>
  </si>
  <si>
    <t>Reservas Probadas de Petróleo</t>
  </si>
  <si>
    <t>Reservas Probadas de Gas</t>
  </si>
  <si>
    <t>RESERVAS ESTIMADAS - POR YACIMIENTO Y CAMPO</t>
  </si>
  <si>
    <t>PETRÓLEO</t>
  </si>
  <si>
    <t>mD</t>
  </si>
  <si>
    <t>Factor Volumétrico Inicial (Boi)</t>
  </si>
  <si>
    <t>Petróleo Original en Sitio (POES)</t>
  </si>
  <si>
    <t>PSIa</t>
  </si>
  <si>
    <t xml:space="preserve">Reservas Probadas shut-in      </t>
  </si>
  <si>
    <t>SÍ APLICA</t>
  </si>
  <si>
    <t>* Se agregará el número de filas que sean necesarias para el reporte de todos los campos y yacimientos</t>
  </si>
  <si>
    <t>PARA CAMPOS EN PRODUCCIÓN</t>
  </si>
  <si>
    <t>Tabla A1</t>
  </si>
  <si>
    <t>Tabla A2</t>
  </si>
  <si>
    <t>PARA CAMPOS EN NO PRODUCCIÓN</t>
  </si>
  <si>
    <t>Tabla A3</t>
  </si>
  <si>
    <t>Presión de Rocío</t>
  </si>
  <si>
    <t>Factor Volumétrico Inicial (Bgi)</t>
  </si>
  <si>
    <t>Gas Original en Sitio (GOES)</t>
  </si>
  <si>
    <t>MMSCF</t>
  </si>
  <si>
    <t>Tabla A4</t>
  </si>
  <si>
    <t>02. Total Reservas Probadas Shut-in</t>
  </si>
  <si>
    <t>03. Total Reservas Probadas detrás de casing</t>
  </si>
  <si>
    <t>04. Total Reservas Probadas No Desarrolladas</t>
  </si>
  <si>
    <t>PV-PD</t>
  </si>
  <si>
    <t>PV-SI</t>
  </si>
  <si>
    <t>PV-BP</t>
  </si>
  <si>
    <t>PV-UD</t>
  </si>
  <si>
    <t>PV-NP</t>
  </si>
  <si>
    <t>Mensual (MMSCF)</t>
  </si>
  <si>
    <t>Mensual (Barriles)</t>
  </si>
  <si>
    <t>06. Total Reservas Probadas Shut-in</t>
  </si>
  <si>
    <t>07. Total Reservas Probadas detrás de casing</t>
  </si>
  <si>
    <t>08. Total Reservas Probadas No Desarrolladas</t>
  </si>
  <si>
    <t>Tabla B1</t>
  </si>
  <si>
    <t>Tabla B2</t>
  </si>
  <si>
    <t>Tabla B4</t>
  </si>
  <si>
    <t>Tabla C1</t>
  </si>
  <si>
    <t>Tabla C2</t>
  </si>
  <si>
    <t>GAS</t>
  </si>
  <si>
    <t>BY/BN</t>
  </si>
  <si>
    <t xml:space="preserve">Recursos Contingentes (3C)                          </t>
  </si>
  <si>
    <t xml:space="preserve">Recursos Contingentes (1C)                          </t>
  </si>
  <si>
    <t xml:space="preserve">Recursos Contingentes (2C)                          </t>
  </si>
  <si>
    <t>FR Final Estimado</t>
  </si>
  <si>
    <t xml:space="preserve">Reservas Probadas Shut-in      </t>
  </si>
  <si>
    <t>TOTAL (MMSCF)</t>
  </si>
  <si>
    <t>Barriles</t>
  </si>
  <si>
    <t>Calidad del condensado</t>
  </si>
  <si>
    <t>TOTAL RESERVAS PROBADAS:</t>
  </si>
  <si>
    <t>Bloque</t>
  </si>
  <si>
    <t xml:space="preserve"> Año 2020</t>
  </si>
  <si>
    <t>Presión Inicial de yacimiento (Pi)</t>
  </si>
  <si>
    <t>Presión Actual de yacimiento</t>
  </si>
  <si>
    <t>Recuperación Final Estimada (EUR TOTAL)</t>
  </si>
  <si>
    <t>Bloque:</t>
  </si>
  <si>
    <t>Total Reservas Probadas No produciendo</t>
  </si>
  <si>
    <t>EUR Probado</t>
  </si>
  <si>
    <t>Producción Acumulada al 31-dic-2019</t>
  </si>
  <si>
    <t>Factor de Recobro Actual al 31-dic-2019</t>
  </si>
  <si>
    <t>POR FIN DEL CONTRATO</t>
  </si>
  <si>
    <t>POR OTRAS CONSIDERACIONES</t>
  </si>
  <si>
    <t>POR FIN DE CONTRATO</t>
  </si>
  <si>
    <t xml:space="preserve"> Año 2021</t>
  </si>
  <si>
    <t>2041+</t>
  </si>
  <si>
    <t>Acumulado al 31-dic-2019</t>
  </si>
  <si>
    <t>Pronóstico de Producción Total de Reservas Probadas de la Compañía</t>
  </si>
  <si>
    <t>PROSPECTO</t>
  </si>
  <si>
    <t>BLOQUE</t>
  </si>
  <si>
    <t>RESERVORIO</t>
  </si>
  <si>
    <t>POES</t>
  </si>
  <si>
    <t>FACTOR DE RECOBRO</t>
  </si>
  <si>
    <t>RECURSOS PROSPECTIVOS SIN RIESGO</t>
  </si>
  <si>
    <t>CHANCE DE ÉXITO</t>
  </si>
  <si>
    <t>RECURSOS PROSPECTIVOS CON RIESGO</t>
  </si>
  <si>
    <t>P90</t>
  </si>
  <si>
    <t>P50</t>
  </si>
  <si>
    <t>P10</t>
  </si>
  <si>
    <t>(%)</t>
  </si>
  <si>
    <t>COMPAÑÍA CERTIFICADORA</t>
  </si>
  <si>
    <t>Porosidad</t>
  </si>
  <si>
    <t>Volumen Neto de Roca</t>
  </si>
  <si>
    <t>Espesor Promedio Neto</t>
  </si>
  <si>
    <t>Área Cero</t>
  </si>
  <si>
    <t>Volumen Total de Roca</t>
  </si>
  <si>
    <t>Tabla D1</t>
  </si>
  <si>
    <t>RECURSOS PROSPECTIVOS ESTIMADOS - POR YACIMIENTO Y PROSPECTO</t>
  </si>
  <si>
    <t xml:space="preserve">CALIDAD ESTIMADA DEL PETRÓLEO </t>
  </si>
  <si>
    <t>SI APLICA</t>
  </si>
  <si>
    <t>COS</t>
  </si>
  <si>
    <t>SWANSON'S MEAN</t>
  </si>
  <si>
    <t>Fracción</t>
  </si>
  <si>
    <t>Profundidad original del CAP</t>
  </si>
  <si>
    <t>Profundidad actual del CAP</t>
  </si>
  <si>
    <t>Número de completaciones asociadas</t>
  </si>
  <si>
    <t>Presión inicial de yacimiento (Pi)</t>
  </si>
  <si>
    <t>Presión actual de yacimiento</t>
  </si>
  <si>
    <t>Temperatura de yacimiento</t>
  </si>
  <si>
    <t>Presión de burbuja (Pb)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</si>
</sst>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\-mmm\-yyyy"/>
    <numFmt numFmtId="166" formatCode="_-* #,##0.00_-;\-* #,##0.00_-;_-* &quot;-&quot;??_-;_-@_-"/>
    <numFmt numFmtId="167" formatCode="0.0"/>
    <numFmt numFmtId="168" formatCode="_(* #,##0_);_(* \(#,##0\);_(* &quot;-&quot;??_);_(@_)"/>
    <numFmt numFmtId="169" formatCode="0.000"/>
    <numFmt numFmtId="170" formatCode="#,##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Verdana"/>
      <family val="2"/>
    </font>
    <font>
      <sz val="10"/>
      <color theme="1"/>
      <name val="Tahoma"/>
      <family val="2"/>
    </font>
    <font>
      <b/>
      <sz val="10"/>
      <name val="Arial"/>
      <family val="2"/>
    </font>
    <font>
      <sz val="10"/>
      <color rgb="FF00610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10"/>
      <color theme="1"/>
      <name val="Swiss721 bt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3" fillId="0" borderId="0">
      <alignment vertical="top"/>
    </xf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24" applyBorder="0"/>
    <xf numFmtId="0" fontId="3" fillId="0" borderId="0"/>
    <xf numFmtId="0" fontId="8" fillId="0" borderId="24" applyBorder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top"/>
    </xf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10" fillId="0" borderId="0"/>
    <xf numFmtId="9" fontId="3" fillId="0" borderId="0" applyFont="0" applyFill="0" applyBorder="0" applyAlignment="0" applyProtection="0"/>
    <xf numFmtId="0" fontId="12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24" applyBorder="0"/>
    <xf numFmtId="0" fontId="8" fillId="0" borderId="24" applyBorder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43" fontId="25" fillId="0" borderId="0" applyFont="0" applyFill="0" applyBorder="0" applyAlignment="0" applyProtection="0"/>
  </cellStyleXfs>
  <cellXfs count="319">
    <xf numFmtId="0" fontId="0" fillId="0" borderId="0" xfId="0"/>
    <xf numFmtId="1" fontId="6" fillId="2" borderId="8" xfId="7" applyNumberFormat="1" applyFont="1" applyFill="1" applyBorder="1" applyAlignment="1" applyProtection="1">
      <alignment vertical="center"/>
      <protection hidden="1"/>
    </xf>
    <xf numFmtId="1" fontId="6" fillId="4" borderId="7" xfId="7" applyNumberFormat="1" applyFont="1" applyFill="1" applyBorder="1" applyAlignment="1" applyProtection="1">
      <alignment vertical="center"/>
      <protection locked="0"/>
    </xf>
    <xf numFmtId="1" fontId="6" fillId="4" borderId="6" xfId="7" applyNumberFormat="1" applyFont="1" applyFill="1" applyBorder="1" applyAlignment="1" applyProtection="1">
      <alignment vertical="center"/>
      <protection locked="0"/>
    </xf>
    <xf numFmtId="1" fontId="6" fillId="4" borderId="7" xfId="7" applyNumberFormat="1" applyFont="1" applyFill="1" applyBorder="1" applyAlignment="1" applyProtection="1">
      <alignment horizontal="right" vertical="center"/>
      <protection locked="0"/>
    </xf>
    <xf numFmtId="0" fontId="6" fillId="4" borderId="6" xfId="7" applyNumberFormat="1" applyFont="1" applyFill="1" applyBorder="1" applyAlignment="1" applyProtection="1">
      <alignment vertical="center"/>
      <protection locked="0"/>
    </xf>
    <xf numFmtId="0" fontId="6" fillId="4" borderId="8" xfId="7" applyNumberFormat="1" applyFont="1" applyFill="1" applyBorder="1" applyAlignment="1" applyProtection="1">
      <alignment vertical="center"/>
      <protection locked="0"/>
    </xf>
    <xf numFmtId="0" fontId="5" fillId="4" borderId="7" xfId="1" applyNumberFormat="1" applyFont="1" applyFill="1" applyBorder="1" applyAlignment="1" applyProtection="1">
      <alignment vertical="center"/>
      <protection locked="0"/>
    </xf>
    <xf numFmtId="1" fontId="1" fillId="4" borderId="7" xfId="5" applyNumberFormat="1" applyFill="1" applyBorder="1" applyProtection="1">
      <protection locked="0"/>
    </xf>
    <xf numFmtId="1" fontId="1" fillId="4" borderId="43" xfId="5" applyNumberFormat="1" applyFill="1" applyBorder="1" applyProtection="1">
      <protection locked="0"/>
    </xf>
    <xf numFmtId="1" fontId="6" fillId="2" borderId="44" xfId="7" applyNumberFormat="1" applyFont="1" applyFill="1" applyBorder="1" applyAlignment="1" applyProtection="1">
      <alignment vertical="center"/>
      <protection hidden="1"/>
    </xf>
    <xf numFmtId="1" fontId="20" fillId="2" borderId="40" xfId="7" applyNumberFormat="1" applyFont="1" applyFill="1" applyBorder="1" applyAlignment="1" applyProtection="1">
      <alignment vertical="center"/>
      <protection hidden="1"/>
    </xf>
    <xf numFmtId="1" fontId="20" fillId="2" borderId="41" xfId="7" applyNumberFormat="1" applyFont="1" applyFill="1" applyBorder="1" applyAlignment="1" applyProtection="1">
      <alignment vertical="center"/>
      <protection hidden="1"/>
    </xf>
    <xf numFmtId="1" fontId="6" fillId="4" borderId="0" xfId="7" applyNumberFormat="1" applyFont="1" applyFill="1" applyBorder="1" applyAlignment="1" applyProtection="1">
      <alignment horizontal="right" vertical="center"/>
      <protection locked="0"/>
    </xf>
    <xf numFmtId="1" fontId="20" fillId="2" borderId="8" xfId="7" applyNumberFormat="1" applyFont="1" applyFill="1" applyBorder="1" applyAlignment="1" applyProtection="1">
      <alignment vertical="center"/>
      <protection hidden="1"/>
    </xf>
    <xf numFmtId="1" fontId="6" fillId="4" borderId="6" xfId="7" applyNumberFormat="1" applyFont="1" applyFill="1" applyBorder="1" applyAlignment="1" applyProtection="1">
      <alignment horizontal="right" vertical="center"/>
      <protection locked="0"/>
    </xf>
    <xf numFmtId="1" fontId="6" fillId="4" borderId="42" xfId="7" applyNumberFormat="1" applyFont="1" applyFill="1" applyBorder="1" applyAlignment="1" applyProtection="1">
      <alignment vertical="center"/>
      <protection locked="0"/>
    </xf>
    <xf numFmtId="1" fontId="6" fillId="4" borderId="43" xfId="7" applyNumberFormat="1" applyFont="1" applyFill="1" applyBorder="1" applyAlignment="1" applyProtection="1">
      <alignment vertical="center"/>
      <protection locked="0"/>
    </xf>
    <xf numFmtId="1" fontId="20" fillId="2" borderId="44" xfId="7" applyNumberFormat="1" applyFont="1" applyFill="1" applyBorder="1" applyAlignment="1" applyProtection="1">
      <alignment vertical="center"/>
      <protection hidden="1"/>
    </xf>
    <xf numFmtId="1" fontId="20" fillId="2" borderId="39" xfId="7" applyNumberFormat="1" applyFont="1" applyFill="1" applyBorder="1" applyAlignment="1" applyProtection="1">
      <alignment vertical="center"/>
      <protection hidden="1"/>
    </xf>
    <xf numFmtId="1" fontId="6" fillId="4" borderId="42" xfId="7" applyNumberFormat="1" applyFont="1" applyFill="1" applyBorder="1" applyAlignment="1" applyProtection="1">
      <alignment horizontal="right" vertical="center"/>
      <protection locked="0"/>
    </xf>
    <xf numFmtId="1" fontId="6" fillId="4" borderId="43" xfId="7" applyNumberFormat="1" applyFont="1" applyFill="1" applyBorder="1" applyAlignment="1" applyProtection="1">
      <alignment horizontal="right" vertical="center"/>
      <protection locked="0"/>
    </xf>
    <xf numFmtId="1" fontId="20" fillId="2" borderId="39" xfId="7" applyNumberFormat="1" applyFont="1" applyFill="1" applyBorder="1" applyAlignment="1" applyProtection="1">
      <alignment horizontal="right" vertical="center"/>
      <protection hidden="1"/>
    </xf>
    <xf numFmtId="1" fontId="20" fillId="2" borderId="40" xfId="7" applyNumberFormat="1" applyFont="1" applyFill="1" applyBorder="1" applyAlignment="1" applyProtection="1">
      <alignment horizontal="right" vertical="center"/>
      <protection hidden="1"/>
    </xf>
    <xf numFmtId="1" fontId="20" fillId="2" borderId="41" xfId="7" applyNumberFormat="1" applyFont="1" applyFill="1" applyBorder="1" applyAlignment="1" applyProtection="1">
      <alignment horizontal="right" vertical="center"/>
      <protection hidden="1"/>
    </xf>
    <xf numFmtId="0" fontId="22" fillId="4" borderId="14" xfId="0" applyFont="1" applyFill="1" applyBorder="1" applyAlignment="1" applyProtection="1">
      <alignment horizontal="centerContinuous"/>
      <protection locked="0"/>
    </xf>
    <xf numFmtId="0" fontId="16" fillId="4" borderId="15" xfId="0" applyFont="1" applyFill="1" applyBorder="1" applyAlignment="1" applyProtection="1">
      <alignment horizontal="centerContinuous"/>
      <protection locked="0"/>
    </xf>
    <xf numFmtId="0" fontId="16" fillId="4" borderId="16" xfId="0" applyFont="1" applyFill="1" applyBorder="1" applyAlignment="1" applyProtection="1">
      <alignment horizontal="centerContinuous"/>
      <protection locked="0"/>
    </xf>
    <xf numFmtId="0" fontId="0" fillId="4" borderId="0" xfId="0" applyFill="1" applyProtection="1">
      <protection locked="0"/>
    </xf>
    <xf numFmtId="0" fontId="15" fillId="4" borderId="2" xfId="0" applyFont="1" applyFill="1" applyBorder="1" applyProtection="1">
      <protection locked="0"/>
    </xf>
    <xf numFmtId="0" fontId="16" fillId="4" borderId="0" xfId="0" applyFont="1" applyFill="1" applyBorder="1" applyProtection="1">
      <protection locked="0"/>
    </xf>
    <xf numFmtId="0" fontId="16" fillId="4" borderId="7" xfId="0" applyFont="1" applyFill="1" applyBorder="1" applyProtection="1">
      <protection locked="0"/>
    </xf>
    <xf numFmtId="0" fontId="16" fillId="4" borderId="3" xfId="0" applyFont="1" applyFill="1" applyBorder="1" applyProtection="1">
      <protection locked="0"/>
    </xf>
    <xf numFmtId="165" fontId="5" fillId="4" borderId="7" xfId="1" applyNumberFormat="1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Protection="1">
      <protection locked="0"/>
    </xf>
    <xf numFmtId="0" fontId="15" fillId="4" borderId="12" xfId="0" applyFont="1" applyFill="1" applyBorder="1" applyProtection="1">
      <protection locked="0"/>
    </xf>
    <xf numFmtId="0" fontId="16" fillId="4" borderId="9" xfId="0" applyFont="1" applyFill="1" applyBorder="1" applyProtection="1">
      <protection locked="0"/>
    </xf>
    <xf numFmtId="0" fontId="16" fillId="4" borderId="13" xfId="0" applyFont="1" applyFill="1" applyBorder="1" applyProtection="1">
      <protection locked="0"/>
    </xf>
    <xf numFmtId="0" fontId="16" fillId="4" borderId="32" xfId="0" applyFont="1" applyFill="1" applyBorder="1" applyProtection="1">
      <protection locked="0"/>
    </xf>
    <xf numFmtId="0" fontId="16" fillId="4" borderId="33" xfId="0" applyFont="1" applyFill="1" applyBorder="1" applyProtection="1">
      <protection locked="0"/>
    </xf>
    <xf numFmtId="0" fontId="16" fillId="5" borderId="33" xfId="0" applyFont="1" applyFill="1" applyBorder="1" applyProtection="1">
      <protection locked="0"/>
    </xf>
    <xf numFmtId="0" fontId="16" fillId="5" borderId="34" xfId="0" applyFont="1" applyFill="1" applyBorder="1" applyProtection="1">
      <protection locked="0"/>
    </xf>
    <xf numFmtId="0" fontId="16" fillId="4" borderId="6" xfId="0" applyFont="1" applyFill="1" applyBorder="1" applyProtection="1">
      <protection locked="0"/>
    </xf>
    <xf numFmtId="0" fontId="16" fillId="5" borderId="7" xfId="0" applyFont="1" applyFill="1" applyBorder="1" applyProtection="1">
      <protection locked="0"/>
    </xf>
    <xf numFmtId="0" fontId="16" fillId="5" borderId="8" xfId="0" applyFont="1" applyFill="1" applyBorder="1" applyProtection="1">
      <protection locked="0"/>
    </xf>
    <xf numFmtId="0" fontId="19" fillId="7" borderId="6" xfId="0" applyFont="1" applyFill="1" applyBorder="1" applyProtection="1">
      <protection locked="0"/>
    </xf>
    <xf numFmtId="0" fontId="16" fillId="7" borderId="7" xfId="0" applyFont="1" applyFill="1" applyBorder="1" applyProtection="1">
      <protection locked="0"/>
    </xf>
    <xf numFmtId="0" fontId="19" fillId="7" borderId="7" xfId="0" applyFont="1" applyFill="1" applyBorder="1" applyProtection="1">
      <protection locked="0"/>
    </xf>
    <xf numFmtId="0" fontId="16" fillId="7" borderId="8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19" fillId="7" borderId="42" xfId="0" applyFont="1" applyFill="1" applyBorder="1" applyProtection="1">
      <protection locked="0"/>
    </xf>
    <xf numFmtId="0" fontId="16" fillId="7" borderId="43" xfId="0" applyFont="1" applyFill="1" applyBorder="1" applyProtection="1">
      <protection locked="0"/>
    </xf>
    <xf numFmtId="0" fontId="19" fillId="7" borderId="43" xfId="0" applyFont="1" applyFill="1" applyBorder="1" applyProtection="1">
      <protection locked="0"/>
    </xf>
    <xf numFmtId="0" fontId="16" fillId="7" borderId="44" xfId="0" applyFont="1" applyFill="1" applyBorder="1" applyProtection="1">
      <protection locked="0"/>
    </xf>
    <xf numFmtId="0" fontId="19" fillId="4" borderId="39" xfId="0" applyFont="1" applyFill="1" applyBorder="1" applyProtection="1">
      <protection locked="0"/>
    </xf>
    <xf numFmtId="0" fontId="16" fillId="4" borderId="40" xfId="0" applyFont="1" applyFill="1" applyBorder="1" applyProtection="1">
      <protection locked="0"/>
    </xf>
    <xf numFmtId="0" fontId="16" fillId="5" borderId="40" xfId="0" applyFont="1" applyFill="1" applyBorder="1" applyProtection="1">
      <protection locked="0"/>
    </xf>
    <xf numFmtId="0" fontId="16" fillId="5" borderId="41" xfId="0" applyFont="1" applyFill="1" applyBorder="1" applyProtection="1">
      <protection locked="0"/>
    </xf>
    <xf numFmtId="0" fontId="21" fillId="4" borderId="2" xfId="0" quotePrefix="1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0" fontId="16" fillId="6" borderId="2" xfId="0" applyFont="1" applyFill="1" applyBorder="1" applyProtection="1">
      <protection locked="0"/>
    </xf>
    <xf numFmtId="0" fontId="16" fillId="6" borderId="0" xfId="0" applyFont="1" applyFill="1" applyBorder="1" applyProtection="1">
      <protection locked="0"/>
    </xf>
    <xf numFmtId="0" fontId="16" fillId="6" borderId="3" xfId="0" applyFont="1" applyFill="1" applyBorder="1" applyProtection="1">
      <protection locked="0"/>
    </xf>
    <xf numFmtId="0" fontId="0" fillId="6" borderId="0" xfId="0" applyFill="1" applyProtection="1">
      <protection locked="0"/>
    </xf>
    <xf numFmtId="170" fontId="16" fillId="4" borderId="33" xfId="0" applyNumberFormat="1" applyFont="1" applyFill="1" applyBorder="1" applyProtection="1"/>
    <xf numFmtId="0" fontId="16" fillId="4" borderId="33" xfId="0" applyFont="1" applyFill="1" applyBorder="1" applyProtection="1"/>
    <xf numFmtId="170" fontId="16" fillId="4" borderId="7" xfId="0" applyNumberFormat="1" applyFont="1" applyFill="1" applyBorder="1" applyProtection="1"/>
    <xf numFmtId="0" fontId="16" fillId="4" borderId="7" xfId="0" applyFont="1" applyFill="1" applyBorder="1" applyProtection="1"/>
    <xf numFmtId="165" fontId="5" fillId="4" borderId="7" xfId="1" applyNumberFormat="1" applyFont="1" applyFill="1" applyBorder="1" applyAlignment="1" applyProtection="1">
      <alignment horizontal="center" vertical="center"/>
      <protection locked="0" hidden="1"/>
    </xf>
    <xf numFmtId="0" fontId="0" fillId="4" borderId="0" xfId="0" applyFill="1" applyBorder="1" applyProtection="1">
      <protection locked="0"/>
    </xf>
    <xf numFmtId="0" fontId="6" fillId="4" borderId="2" xfId="1" applyNumberFormat="1" applyFont="1" applyFill="1" applyBorder="1" applyAlignment="1" applyProtection="1">
      <alignment vertical="center"/>
      <protection locked="0"/>
    </xf>
    <xf numFmtId="0" fontId="6" fillId="4" borderId="0" xfId="8" applyNumberFormat="1" applyFont="1" applyFill="1" applyBorder="1" applyAlignment="1" applyProtection="1">
      <alignment horizontal="center" vertical="center"/>
      <protection locked="0"/>
    </xf>
    <xf numFmtId="0" fontId="6" fillId="4" borderId="3" xfId="8" applyNumberFormat="1" applyFont="1" applyFill="1" applyBorder="1" applyAlignment="1" applyProtection="1">
      <alignment horizontal="center" vertical="center"/>
      <protection locked="0"/>
    </xf>
    <xf numFmtId="0" fontId="6" fillId="4" borderId="0" xfId="1" applyNumberFormat="1" applyFont="1" applyFill="1" applyBorder="1" applyAlignment="1" applyProtection="1">
      <alignment vertical="center"/>
      <protection locked="0"/>
    </xf>
    <xf numFmtId="0" fontId="6" fillId="4" borderId="3" xfId="1" applyNumberFormat="1" applyFont="1" applyFill="1" applyBorder="1" applyAlignment="1" applyProtection="1">
      <alignment vertical="center"/>
      <protection locked="0"/>
    </xf>
    <xf numFmtId="0" fontId="4" fillId="4" borderId="12" xfId="1" applyNumberFormat="1" applyFont="1" applyFill="1" applyBorder="1" applyAlignment="1" applyProtection="1">
      <alignment horizontal="center" vertical="center"/>
      <protection locked="0"/>
    </xf>
    <xf numFmtId="0" fontId="4" fillId="4" borderId="9" xfId="1" applyNumberFormat="1" applyFont="1" applyFill="1" applyBorder="1" applyAlignment="1" applyProtection="1">
      <alignment horizontal="center" vertical="center"/>
      <protection locked="0"/>
    </xf>
    <xf numFmtId="0" fontId="4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4" borderId="15" xfId="1" applyNumberFormat="1" applyFont="1" applyFill="1" applyBorder="1" applyAlignment="1" applyProtection="1">
      <alignment horizontal="center" vertical="center"/>
      <protection locked="0"/>
    </xf>
    <xf numFmtId="0" fontId="6" fillId="4" borderId="6" xfId="1" applyNumberFormat="1" applyFont="1" applyFill="1" applyBorder="1" applyAlignment="1" applyProtection="1">
      <alignment vertical="center"/>
      <protection locked="0"/>
    </xf>
    <xf numFmtId="0" fontId="6" fillId="4" borderId="7" xfId="1" applyNumberFormat="1" applyFont="1" applyFill="1" applyBorder="1" applyAlignment="1" applyProtection="1">
      <alignment horizontal="center" vertical="center"/>
      <protection locked="0"/>
    </xf>
    <xf numFmtId="0" fontId="6" fillId="4" borderId="42" xfId="1" applyNumberFormat="1" applyFont="1" applyFill="1" applyBorder="1" applyAlignment="1" applyProtection="1">
      <alignment vertical="center"/>
      <protection locked="0"/>
    </xf>
    <xf numFmtId="0" fontId="6" fillId="4" borderId="43" xfId="1" applyNumberFormat="1" applyFont="1" applyFill="1" applyBorder="1" applyAlignment="1" applyProtection="1">
      <alignment horizontal="center" vertical="center"/>
      <protection locked="0"/>
    </xf>
    <xf numFmtId="1" fontId="6" fillId="2" borderId="44" xfId="7" applyNumberFormat="1" applyFont="1" applyFill="1" applyBorder="1" applyAlignment="1" applyProtection="1">
      <alignment vertical="center"/>
      <protection locked="0" hidden="1"/>
    </xf>
    <xf numFmtId="0" fontId="6" fillId="4" borderId="0" xfId="39" applyNumberFormat="1" applyFont="1" applyFill="1" applyBorder="1" applyAlignment="1" applyProtection="1">
      <alignment vertical="top"/>
      <protection locked="0"/>
    </xf>
    <xf numFmtId="0" fontId="6" fillId="4" borderId="0" xfId="39" applyNumberFormat="1" applyFont="1" applyFill="1" applyBorder="1" applyAlignment="1" applyProtection="1">
      <protection locked="0"/>
    </xf>
    <xf numFmtId="1" fontId="20" fillId="2" borderId="40" xfId="7" applyNumberFormat="1" applyFont="1" applyFill="1" applyBorder="1" applyAlignment="1" applyProtection="1">
      <alignment vertical="center"/>
    </xf>
    <xf numFmtId="1" fontId="20" fillId="2" borderId="41" xfId="7" applyNumberFormat="1" applyFont="1" applyFill="1" applyBorder="1" applyAlignment="1" applyProtection="1">
      <alignment vertical="center"/>
    </xf>
    <xf numFmtId="1" fontId="6" fillId="2" borderId="8" xfId="7" applyNumberFormat="1" applyFont="1" applyFill="1" applyBorder="1" applyAlignment="1" applyProtection="1">
      <alignment vertical="center"/>
    </xf>
    <xf numFmtId="0" fontId="5" fillId="4" borderId="2" xfId="39" applyNumberFormat="1" applyFont="1" applyFill="1" applyBorder="1" applyAlignment="1" applyProtection="1">
      <alignment vertical="center"/>
      <protection locked="0"/>
    </xf>
    <xf numFmtId="0" fontId="5" fillId="4" borderId="7" xfId="39" applyNumberFormat="1" applyFont="1" applyFill="1" applyBorder="1" applyAlignment="1" applyProtection="1">
      <alignment vertical="center"/>
      <protection locked="0" hidden="1"/>
    </xf>
    <xf numFmtId="0" fontId="5" fillId="4" borderId="0" xfId="8" applyNumberFormat="1" applyFont="1" applyFill="1" applyBorder="1" applyAlignment="1" applyProtection="1">
      <alignment horizontal="center" vertical="center"/>
      <protection locked="0"/>
    </xf>
    <xf numFmtId="0" fontId="5" fillId="4" borderId="3" xfId="8" applyNumberFormat="1" applyFont="1" applyFill="1" applyBorder="1" applyAlignment="1" applyProtection="1">
      <alignment horizontal="center" vertical="center"/>
      <protection locked="0"/>
    </xf>
    <xf numFmtId="0" fontId="5" fillId="4" borderId="0" xfId="39" applyNumberFormat="1" applyFont="1" applyFill="1" applyBorder="1" applyAlignment="1" applyProtection="1">
      <alignment vertical="center"/>
      <protection locked="0"/>
    </xf>
    <xf numFmtId="0" fontId="5" fillId="4" borderId="3" xfId="39" applyNumberFormat="1" applyFont="1" applyFill="1" applyBorder="1" applyAlignment="1" applyProtection="1">
      <alignment vertical="center"/>
      <protection locked="0"/>
    </xf>
    <xf numFmtId="0" fontId="4" fillId="4" borderId="14" xfId="39" applyNumberFormat="1" applyFont="1" applyFill="1" applyBorder="1" applyAlignment="1" applyProtection="1">
      <alignment horizontal="center" vertical="center"/>
      <protection locked="0"/>
    </xf>
    <xf numFmtId="0" fontId="4" fillId="4" borderId="15" xfId="39" applyNumberFormat="1" applyFont="1" applyFill="1" applyBorder="1" applyAlignment="1" applyProtection="1">
      <alignment horizontal="center" vertical="center"/>
      <protection locked="0"/>
    </xf>
    <xf numFmtId="0" fontId="4" fillId="4" borderId="16" xfId="39" applyNumberFormat="1" applyFont="1" applyFill="1" applyBorder="1" applyAlignment="1" applyProtection="1">
      <alignment horizontal="center" vertical="center"/>
      <protection locked="0"/>
    </xf>
    <xf numFmtId="0" fontId="6" fillId="4" borderId="45" xfId="39" applyNumberFormat="1" applyFont="1" applyFill="1" applyBorder="1" applyAlignment="1" applyProtection="1">
      <alignment vertical="center"/>
      <protection locked="0"/>
    </xf>
    <xf numFmtId="0" fontId="6" fillId="4" borderId="46" xfId="1" applyNumberFormat="1" applyFont="1" applyFill="1" applyBorder="1" applyAlignment="1" applyProtection="1">
      <alignment horizontal="center" vertical="center"/>
      <protection locked="0"/>
    </xf>
    <xf numFmtId="0" fontId="17" fillId="4" borderId="6" xfId="7" applyNumberFormat="1" applyFont="1" applyFill="1" applyBorder="1" applyAlignment="1" applyProtection="1">
      <alignment vertical="center"/>
      <protection locked="0" hidden="1"/>
    </xf>
    <xf numFmtId="0" fontId="6" fillId="4" borderId="47" xfId="1" applyNumberFormat="1" applyFont="1" applyFill="1" applyBorder="1" applyAlignment="1" applyProtection="1">
      <alignment horizontal="center" vertical="center"/>
      <protection locked="0"/>
    </xf>
    <xf numFmtId="0" fontId="17" fillId="4" borderId="42" xfId="7" applyNumberFormat="1" applyFont="1" applyFill="1" applyBorder="1" applyAlignment="1" applyProtection="1">
      <alignment vertical="center"/>
      <protection locked="0" hidden="1"/>
    </xf>
    <xf numFmtId="0" fontId="6" fillId="4" borderId="48" xfId="39" applyNumberFormat="1" applyFont="1" applyFill="1" applyBorder="1" applyAlignment="1" applyProtection="1">
      <alignment vertical="center"/>
      <protection locked="0"/>
    </xf>
    <xf numFmtId="1" fontId="6" fillId="4" borderId="28" xfId="7" applyNumberFormat="1" applyFont="1" applyFill="1" applyBorder="1" applyAlignment="1" applyProtection="1">
      <alignment horizontal="center" vertical="center"/>
      <protection locked="0" hidden="1"/>
    </xf>
    <xf numFmtId="0" fontId="6" fillId="4" borderId="2" xfId="39" applyNumberFormat="1" applyFont="1" applyFill="1" applyBorder="1" applyAlignment="1" applyProtection="1">
      <alignment vertical="center"/>
      <protection locked="0"/>
    </xf>
    <xf numFmtId="0" fontId="17" fillId="4" borderId="6" xfId="7" applyNumberFormat="1" applyFont="1" applyFill="1" applyBorder="1" applyAlignment="1" applyProtection="1">
      <alignment vertical="center"/>
      <protection locked="0"/>
    </xf>
    <xf numFmtId="0" fontId="17" fillId="4" borderId="42" xfId="7" applyNumberFormat="1" applyFont="1" applyFill="1" applyBorder="1" applyAlignment="1" applyProtection="1">
      <alignment vertical="center"/>
      <protection locked="0"/>
    </xf>
    <xf numFmtId="0" fontId="6" fillId="4" borderId="28" xfId="7" applyNumberFormat="1" applyFont="1" applyFill="1" applyBorder="1" applyAlignment="1" applyProtection="1">
      <alignment vertical="center"/>
      <protection locked="0" hidden="1"/>
    </xf>
    <xf numFmtId="0" fontId="4" fillId="4" borderId="2" xfId="39" applyNumberFormat="1" applyFont="1" applyFill="1" applyBorder="1" applyAlignment="1" applyProtection="1">
      <alignment horizontal="center" vertical="center"/>
      <protection locked="0"/>
    </xf>
    <xf numFmtId="0" fontId="4" fillId="4" borderId="0" xfId="39" applyNumberFormat="1" applyFont="1" applyFill="1" applyBorder="1" applyAlignment="1" applyProtection="1">
      <alignment horizontal="center" vertical="center"/>
      <protection locked="0"/>
    </xf>
    <xf numFmtId="0" fontId="4" fillId="4" borderId="3" xfId="39" applyNumberFormat="1" applyFont="1" applyFill="1" applyBorder="1" applyAlignment="1" applyProtection="1">
      <alignment horizontal="center" vertical="center"/>
      <protection locked="0"/>
    </xf>
    <xf numFmtId="0" fontId="6" fillId="4" borderId="0" xfId="39" applyNumberFormat="1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Protection="1">
      <protection locked="0"/>
    </xf>
    <xf numFmtId="0" fontId="16" fillId="4" borderId="53" xfId="0" applyFont="1" applyFill="1" applyBorder="1" applyProtection="1">
      <protection locked="0"/>
    </xf>
    <xf numFmtId="0" fontId="16" fillId="4" borderId="54" xfId="0" applyFont="1" applyFill="1" applyBorder="1" applyProtection="1">
      <protection locked="0"/>
    </xf>
    <xf numFmtId="0" fontId="16" fillId="7" borderId="54" xfId="0" applyFont="1" applyFill="1" applyBorder="1" applyProtection="1">
      <protection locked="0"/>
    </xf>
    <xf numFmtId="0" fontId="16" fillId="7" borderId="55" xfId="0" applyFont="1" applyFill="1" applyBorder="1" applyProtection="1">
      <protection locked="0"/>
    </xf>
    <xf numFmtId="0" fontId="16" fillId="4" borderId="49" xfId="0" applyFont="1" applyFill="1" applyBorder="1" applyProtection="1">
      <protection locked="0"/>
    </xf>
    <xf numFmtId="170" fontId="16" fillId="4" borderId="56" xfId="0" applyNumberFormat="1" applyFont="1" applyFill="1" applyBorder="1" applyProtection="1"/>
    <xf numFmtId="170" fontId="16" fillId="4" borderId="46" xfId="0" applyNumberFormat="1" applyFont="1" applyFill="1" applyBorder="1" applyProtection="1"/>
    <xf numFmtId="0" fontId="16" fillId="7" borderId="46" xfId="0" applyFont="1" applyFill="1" applyBorder="1" applyProtection="1">
      <protection locked="0"/>
    </xf>
    <xf numFmtId="0" fontId="16" fillId="7" borderId="47" xfId="0" applyFont="1" applyFill="1" applyBorder="1" applyProtection="1">
      <protection locked="0"/>
    </xf>
    <xf numFmtId="0" fontId="16" fillId="4" borderId="57" xfId="0" applyFont="1" applyFill="1" applyBorder="1" applyProtection="1">
      <protection locked="0"/>
    </xf>
    <xf numFmtId="0" fontId="16" fillId="7" borderId="6" xfId="0" applyFont="1" applyFill="1" applyBorder="1" applyProtection="1">
      <protection locked="0"/>
    </xf>
    <xf numFmtId="0" fontId="16" fillId="7" borderId="42" xfId="0" applyFont="1" applyFill="1" applyBorder="1" applyProtection="1">
      <protection locked="0"/>
    </xf>
    <xf numFmtId="0" fontId="16" fillId="4" borderId="39" xfId="0" applyFont="1" applyFill="1" applyBorder="1" applyProtection="1">
      <protection locked="0"/>
    </xf>
    <xf numFmtId="0" fontId="16" fillId="4" borderId="56" xfId="0" applyFont="1" applyFill="1" applyBorder="1" applyProtection="1">
      <protection locked="0"/>
    </xf>
    <xf numFmtId="0" fontId="16" fillId="4" borderId="46" xfId="0" applyFont="1" applyFill="1" applyBorder="1" applyProtection="1">
      <protection locked="0"/>
    </xf>
    <xf numFmtId="0" fontId="16" fillId="5" borderId="32" xfId="0" applyFont="1" applyFill="1" applyBorder="1" applyProtection="1"/>
    <xf numFmtId="0" fontId="16" fillId="5" borderId="6" xfId="0" applyFont="1" applyFill="1" applyBorder="1" applyProtection="1"/>
    <xf numFmtId="0" fontId="16" fillId="5" borderId="39" xfId="0" applyFont="1" applyFill="1" applyBorder="1" applyProtection="1">
      <protection locked="0"/>
    </xf>
    <xf numFmtId="0" fontId="16" fillId="5" borderId="56" xfId="0" applyFont="1" applyFill="1" applyBorder="1" applyProtection="1">
      <protection locked="0"/>
    </xf>
    <xf numFmtId="0" fontId="16" fillId="5" borderId="46" xfId="0" applyFont="1" applyFill="1" applyBorder="1" applyProtection="1">
      <protection locked="0"/>
    </xf>
    <xf numFmtId="0" fontId="19" fillId="7" borderId="46" xfId="0" applyFont="1" applyFill="1" applyBorder="1" applyProtection="1">
      <protection locked="0"/>
    </xf>
    <xf numFmtId="0" fontId="16" fillId="5" borderId="57" xfId="0" applyFont="1" applyFill="1" applyBorder="1" applyProtection="1">
      <protection locked="0"/>
    </xf>
    <xf numFmtId="0" fontId="19" fillId="7" borderId="47" xfId="0" applyFont="1" applyFill="1" applyBorder="1" applyProtection="1">
      <protection locked="0"/>
    </xf>
    <xf numFmtId="0" fontId="16" fillId="4" borderId="56" xfId="0" applyFont="1" applyFill="1" applyBorder="1" applyProtection="1"/>
    <xf numFmtId="0" fontId="16" fillId="4" borderId="46" xfId="0" applyFont="1" applyFill="1" applyBorder="1" applyProtection="1"/>
    <xf numFmtId="0" fontId="17" fillId="4" borderId="8" xfId="7" applyNumberFormat="1" applyFont="1" applyFill="1" applyBorder="1" applyAlignment="1" applyProtection="1">
      <alignment vertical="center"/>
      <protection locked="0" hidden="1"/>
    </xf>
    <xf numFmtId="0" fontId="17" fillId="4" borderId="44" xfId="7" applyNumberFormat="1" applyFont="1" applyFill="1" applyBorder="1" applyAlignment="1" applyProtection="1">
      <alignment vertical="center"/>
      <protection locked="0" hidden="1"/>
    </xf>
    <xf numFmtId="1" fontId="6" fillId="4" borderId="41" xfId="7" applyNumberFormat="1" applyFont="1" applyFill="1" applyBorder="1" applyAlignment="1" applyProtection="1">
      <alignment vertical="center"/>
      <protection locked="0" hidden="1"/>
    </xf>
    <xf numFmtId="1" fontId="6" fillId="4" borderId="3" xfId="7" applyNumberFormat="1" applyFont="1" applyFill="1" applyBorder="1" applyAlignment="1" applyProtection="1">
      <alignment horizontal="right" vertical="center"/>
      <protection locked="0"/>
    </xf>
    <xf numFmtId="0" fontId="17" fillId="4" borderId="8" xfId="7" applyNumberFormat="1" applyFont="1" applyFill="1" applyBorder="1" applyAlignment="1" applyProtection="1">
      <alignment vertical="center"/>
      <protection locked="0"/>
    </xf>
    <xf numFmtId="0" fontId="17" fillId="4" borderId="44" xfId="7" applyNumberFormat="1" applyFont="1" applyFill="1" applyBorder="1" applyAlignment="1" applyProtection="1">
      <alignment vertical="center"/>
      <protection locked="0"/>
    </xf>
    <xf numFmtId="0" fontId="6" fillId="4" borderId="41" xfId="7" applyNumberFormat="1" applyFont="1" applyFill="1" applyBorder="1" applyAlignment="1" applyProtection="1">
      <alignment vertical="center"/>
      <protection locked="0" hidden="1"/>
    </xf>
    <xf numFmtId="0" fontId="20" fillId="8" borderId="40" xfId="39" applyNumberFormat="1" applyFont="1" applyFill="1" applyBorder="1" applyAlignment="1" applyProtection="1">
      <alignment horizontal="center" vertical="center" wrapText="1"/>
      <protection locked="0"/>
    </xf>
    <xf numFmtId="0" fontId="20" fillId="8" borderId="41" xfId="3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2" applyFont="1" applyFill="1" applyAlignment="1">
      <alignment horizontal="center" vertical="center"/>
    </xf>
    <xf numFmtId="168" fontId="26" fillId="0" borderId="0" xfId="151" applyNumberFormat="1" applyFont="1" applyFill="1" applyBorder="1" applyAlignment="1">
      <alignment horizontal="center" vertical="center" wrapText="1"/>
    </xf>
    <xf numFmtId="0" fontId="5" fillId="0" borderId="0" xfId="0" applyFont="1"/>
    <xf numFmtId="168" fontId="26" fillId="0" borderId="0" xfId="151" applyNumberFormat="1" applyFont="1" applyFill="1" applyBorder="1" applyAlignment="1">
      <alignment horizontal="center" vertical="center"/>
    </xf>
    <xf numFmtId="0" fontId="6" fillId="4" borderId="2" xfId="8" applyNumberFormat="1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168" fontId="20" fillId="8" borderId="7" xfId="15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7" xfId="0" applyBorder="1"/>
    <xf numFmtId="0" fontId="0" fillId="0" borderId="33" xfId="0" applyBorder="1"/>
    <xf numFmtId="168" fontId="20" fillId="8" borderId="18" xfId="151" applyNumberFormat="1" applyFont="1" applyFill="1" applyBorder="1" applyAlignment="1">
      <alignment horizontal="center" vertical="center" wrapText="1"/>
    </xf>
    <xf numFmtId="168" fontId="20" fillId="8" borderId="4" xfId="45" applyNumberFormat="1" applyFont="1" applyFill="1" applyBorder="1" applyAlignment="1" applyProtection="1">
      <alignment horizontal="center" vertical="center"/>
      <protection locked="0"/>
    </xf>
    <xf numFmtId="168" fontId="20" fillId="8" borderId="4" xfId="151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32" xfId="0" applyBorder="1"/>
    <xf numFmtId="0" fontId="0" fillId="0" borderId="34" xfId="0" applyBorder="1"/>
    <xf numFmtId="0" fontId="16" fillId="4" borderId="41" xfId="0" applyFont="1" applyFill="1" applyBorder="1" applyProtection="1">
      <protection locked="0"/>
    </xf>
    <xf numFmtId="168" fontId="20" fillId="8" borderId="54" xfId="151" applyNumberFormat="1" applyFont="1" applyFill="1" applyBorder="1" applyAlignment="1">
      <alignment horizontal="center" vertical="center"/>
    </xf>
    <xf numFmtId="168" fontId="20" fillId="8" borderId="59" xfId="45" applyNumberFormat="1" applyFont="1" applyFill="1" applyBorder="1" applyAlignment="1" applyProtection="1">
      <alignment horizontal="center" vertical="center"/>
      <protection locked="0"/>
    </xf>
    <xf numFmtId="0" fontId="0" fillId="0" borderId="53" xfId="0" applyBorder="1"/>
    <xf numFmtId="0" fontId="0" fillId="0" borderId="54" xfId="0" applyBorder="1"/>
    <xf numFmtId="168" fontId="20" fillId="8" borderId="46" xfId="151" applyNumberFormat="1" applyFont="1" applyFill="1" applyBorder="1" applyAlignment="1">
      <alignment horizontal="center" vertical="center"/>
    </xf>
    <xf numFmtId="168" fontId="20" fillId="8" borderId="37" xfId="151" applyNumberFormat="1" applyFont="1" applyFill="1" applyBorder="1" applyAlignment="1">
      <alignment horizontal="center" vertical="center"/>
    </xf>
    <xf numFmtId="0" fontId="0" fillId="0" borderId="56" xfId="0" applyBorder="1"/>
    <xf numFmtId="0" fontId="0" fillId="0" borderId="46" xfId="0" applyBorder="1"/>
    <xf numFmtId="168" fontId="20" fillId="8" borderId="59" xfId="151" applyNumberFormat="1" applyFont="1" applyFill="1" applyBorder="1" applyAlignment="1">
      <alignment horizontal="center" vertical="center"/>
    </xf>
    <xf numFmtId="168" fontId="20" fillId="8" borderId="31" xfId="151" applyNumberFormat="1" applyFont="1" applyFill="1" applyBorder="1" applyAlignment="1">
      <alignment horizontal="center" vertical="center" wrapText="1"/>
    </xf>
    <xf numFmtId="168" fontId="20" fillId="8" borderId="6" xfId="151" applyNumberFormat="1" applyFont="1" applyFill="1" applyBorder="1" applyAlignment="1">
      <alignment horizontal="center" vertical="center"/>
    </xf>
    <xf numFmtId="168" fontId="20" fillId="8" borderId="8" xfId="151" applyNumberFormat="1" applyFont="1" applyFill="1" applyBorder="1" applyAlignment="1">
      <alignment horizontal="center" vertical="center"/>
    </xf>
    <xf numFmtId="168" fontId="20" fillId="8" borderId="1" xfId="45" applyNumberFormat="1" applyFont="1" applyFill="1" applyBorder="1" applyAlignment="1" applyProtection="1">
      <alignment horizontal="center" vertical="center"/>
      <protection locked="0"/>
    </xf>
    <xf numFmtId="168" fontId="20" fillId="8" borderId="5" xfId="45" applyNumberFormat="1" applyFont="1" applyFill="1" applyBorder="1" applyAlignment="1" applyProtection="1">
      <alignment horizontal="center" vertical="center"/>
      <protection locked="0"/>
    </xf>
    <xf numFmtId="3" fontId="11" fillId="8" borderId="22" xfId="12" applyNumberFormat="1" applyFont="1" applyFill="1" applyBorder="1" applyAlignment="1" applyProtection="1">
      <alignment horizontal="center" vertical="center" wrapText="1"/>
    </xf>
    <xf numFmtId="0" fontId="11" fillId="8" borderId="26" xfId="12" applyFont="1" applyFill="1" applyBorder="1" applyAlignment="1" applyProtection="1">
      <alignment horizontal="center" vertical="center" wrapText="1"/>
    </xf>
    <xf numFmtId="2" fontId="11" fillId="8" borderId="26" xfId="12" applyNumberFormat="1" applyFont="1" applyFill="1" applyBorder="1" applyAlignment="1" applyProtection="1">
      <alignment horizontal="center" vertical="center" wrapText="1"/>
    </xf>
    <xf numFmtId="167" fontId="11" fillId="8" borderId="26" xfId="12" applyNumberFormat="1" applyFont="1" applyFill="1" applyBorder="1" applyAlignment="1" applyProtection="1">
      <alignment horizontal="center" vertical="center" wrapText="1"/>
    </xf>
    <xf numFmtId="168" fontId="11" fillId="8" borderId="26" xfId="45" applyNumberFormat="1" applyFont="1" applyFill="1" applyBorder="1" applyAlignment="1" applyProtection="1">
      <alignment horizontal="center" vertical="center" wrapText="1"/>
    </xf>
    <xf numFmtId="169" fontId="11" fillId="8" borderId="26" xfId="12" applyNumberFormat="1" applyFont="1" applyFill="1" applyBorder="1" applyAlignment="1" applyProtection="1">
      <alignment horizontal="center" vertical="center" wrapText="1"/>
    </xf>
    <xf numFmtId="2" fontId="11" fillId="8" borderId="25" xfId="12" applyNumberFormat="1" applyFont="1" applyFill="1" applyBorder="1" applyAlignment="1" applyProtection="1">
      <alignment horizontal="center" vertical="center" wrapText="1"/>
    </xf>
    <xf numFmtId="2" fontId="11" fillId="8" borderId="27" xfId="12" applyNumberFormat="1" applyFont="1" applyFill="1" applyBorder="1" applyAlignment="1" applyProtection="1">
      <alignment horizontal="center" vertical="center" wrapText="1"/>
    </xf>
    <xf numFmtId="2" fontId="11" fillId="8" borderId="22" xfId="12" applyNumberFormat="1" applyFont="1" applyFill="1" applyBorder="1" applyAlignment="1" applyProtection="1">
      <alignment horizontal="center" vertical="center" wrapText="1"/>
    </xf>
    <xf numFmtId="1" fontId="11" fillId="8" borderId="22" xfId="12" applyNumberFormat="1" applyFont="1" applyFill="1" applyBorder="1" applyAlignment="1" applyProtection="1">
      <alignment horizontal="center" vertical="center" wrapText="1"/>
    </xf>
    <xf numFmtId="168" fontId="11" fillId="8" borderId="22" xfId="45" applyNumberFormat="1" applyFont="1" applyFill="1" applyBorder="1" applyAlignment="1" applyProtection="1">
      <alignment horizontal="center" vertical="center" wrapText="1"/>
    </xf>
    <xf numFmtId="168" fontId="11" fillId="8" borderId="25" xfId="45" applyNumberFormat="1" applyFont="1" applyFill="1" applyBorder="1" applyAlignment="1" applyProtection="1">
      <alignment horizontal="center" vertical="center" wrapText="1"/>
    </xf>
    <xf numFmtId="2" fontId="11" fillId="8" borderId="10" xfId="12" applyNumberFormat="1" applyFont="1" applyFill="1" applyBorder="1" applyAlignment="1" applyProtection="1">
      <alignment horizontal="center" vertical="center" wrapText="1"/>
    </xf>
    <xf numFmtId="168" fontId="11" fillId="8" borderId="10" xfId="45" applyNumberFormat="1" applyFont="1" applyFill="1" applyBorder="1" applyAlignment="1" applyProtection="1">
      <alignment horizontal="center" vertical="center" wrapText="1"/>
    </xf>
    <xf numFmtId="168" fontId="11" fillId="8" borderId="15" xfId="45" applyNumberFormat="1" applyFont="1" applyFill="1" applyBorder="1" applyAlignment="1" applyProtection="1">
      <alignment horizontal="center" vertical="center" wrapText="1"/>
    </xf>
    <xf numFmtId="168" fontId="11" fillId="8" borderId="27" xfId="45" applyNumberFormat="1" applyFont="1" applyFill="1" applyBorder="1" applyAlignment="1" applyProtection="1">
      <alignment horizontal="center" vertical="center" wrapText="1"/>
    </xf>
    <xf numFmtId="3" fontId="3" fillId="8" borderId="36" xfId="12" applyNumberFormat="1" applyFont="1" applyFill="1" applyBorder="1" applyAlignment="1" applyProtection="1">
      <alignment horizontal="center"/>
    </xf>
    <xf numFmtId="0" fontId="3" fillId="8" borderId="36" xfId="12" applyFont="1" applyFill="1" applyBorder="1" applyAlignment="1" applyProtection="1">
      <alignment horizontal="center"/>
    </xf>
    <xf numFmtId="2" fontId="3" fillId="8" borderId="23" xfId="12" applyNumberFormat="1" applyFont="1" applyFill="1" applyBorder="1" applyAlignment="1" applyProtection="1">
      <alignment horizontal="center"/>
    </xf>
    <xf numFmtId="167" fontId="3" fillId="8" borderId="36" xfId="12" applyNumberFormat="1" applyFont="1" applyFill="1" applyBorder="1" applyAlignment="1" applyProtection="1">
      <alignment horizontal="center"/>
    </xf>
    <xf numFmtId="168" fontId="3" fillId="8" borderId="23" xfId="45" applyNumberFormat="1" applyFont="1" applyFill="1" applyBorder="1" applyAlignment="1" applyProtection="1">
      <alignment horizontal="center"/>
    </xf>
    <xf numFmtId="169" fontId="3" fillId="8" borderId="23" xfId="12" applyNumberFormat="1" applyFont="1" applyFill="1" applyBorder="1" applyAlignment="1" applyProtection="1">
      <alignment horizontal="center"/>
    </xf>
    <xf numFmtId="2" fontId="3" fillId="8" borderId="35" xfId="12" applyNumberFormat="1" applyFont="1" applyFill="1" applyBorder="1" applyAlignment="1" applyProtection="1">
      <alignment horizontal="center" vertical="center"/>
    </xf>
    <xf numFmtId="4" fontId="11" fillId="8" borderId="38" xfId="12" applyNumberFormat="1" applyFont="1" applyFill="1" applyBorder="1" applyAlignment="1" applyProtection="1">
      <alignment horizontal="center" vertical="center"/>
    </xf>
    <xf numFmtId="0" fontId="2" fillId="8" borderId="36" xfId="12" applyFont="1" applyFill="1" applyBorder="1" applyAlignment="1" applyProtection="1">
      <alignment horizontal="center" vertical="center"/>
    </xf>
    <xf numFmtId="2" fontId="11" fillId="8" borderId="23" xfId="12" applyNumberFormat="1" applyFont="1" applyFill="1" applyBorder="1" applyAlignment="1" applyProtection="1">
      <alignment horizontal="center" vertical="center"/>
    </xf>
    <xf numFmtId="3" fontId="11" fillId="8" borderId="23" xfId="12" applyNumberFormat="1" applyFont="1" applyFill="1" applyBorder="1" applyAlignment="1" applyProtection="1">
      <alignment horizontal="center" vertical="center"/>
    </xf>
    <xf numFmtId="1" fontId="11" fillId="8" borderId="23" xfId="12" applyNumberFormat="1" applyFont="1" applyFill="1" applyBorder="1" applyAlignment="1" applyProtection="1">
      <alignment horizontal="center" vertical="center"/>
    </xf>
    <xf numFmtId="168" fontId="11" fillId="8" borderId="23" xfId="45" applyNumberFormat="1" applyFont="1" applyFill="1" applyBorder="1" applyAlignment="1" applyProtection="1">
      <alignment horizontal="center" vertical="center"/>
    </xf>
    <xf numFmtId="4" fontId="11" fillId="8" borderId="23" xfId="12" applyNumberFormat="1" applyFont="1" applyFill="1" applyBorder="1" applyAlignment="1" applyProtection="1">
      <alignment horizontal="center" vertical="center"/>
    </xf>
    <xf numFmtId="168" fontId="11" fillId="8" borderId="35" xfId="45" applyNumberFormat="1" applyFont="1" applyFill="1" applyBorder="1" applyAlignment="1" applyProtection="1">
      <alignment horizontal="center" vertical="center"/>
    </xf>
    <xf numFmtId="4" fontId="11" fillId="8" borderId="11" xfId="12" applyNumberFormat="1" applyFont="1" applyFill="1" applyBorder="1" applyAlignment="1" applyProtection="1">
      <alignment horizontal="center" vertical="center"/>
    </xf>
    <xf numFmtId="4" fontId="11" fillId="8" borderId="35" xfId="12" applyNumberFormat="1" applyFont="1" applyFill="1" applyBorder="1" applyAlignment="1" applyProtection="1">
      <alignment horizontal="center" vertical="center"/>
    </xf>
    <xf numFmtId="4" fontId="11" fillId="8" borderId="36" xfId="12" applyNumberFormat="1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18" fillId="4" borderId="2" xfId="0" applyFont="1" applyFill="1" applyBorder="1" applyAlignment="1" applyProtection="1">
      <alignment horizontal="centerContinuous"/>
    </xf>
    <xf numFmtId="0" fontId="16" fillId="4" borderId="0" xfId="0" applyFont="1" applyFill="1" applyBorder="1" applyAlignment="1" applyProtection="1">
      <alignment horizontal="centerContinuous"/>
    </xf>
    <xf numFmtId="0" fontId="16" fillId="4" borderId="3" xfId="0" applyFont="1" applyFill="1" applyBorder="1" applyAlignment="1" applyProtection="1">
      <alignment horizontal="centerContinuous"/>
    </xf>
    <xf numFmtId="3" fontId="11" fillId="8" borderId="36" xfId="12" applyNumberFormat="1" applyFont="1" applyFill="1" applyBorder="1" applyAlignment="1" applyProtection="1">
      <alignment horizontal="center"/>
    </xf>
    <xf numFmtId="0" fontId="11" fillId="8" borderId="36" xfId="12" applyFont="1" applyFill="1" applyBorder="1" applyAlignment="1" applyProtection="1">
      <alignment horizontal="center"/>
    </xf>
    <xf numFmtId="2" fontId="11" fillId="8" borderId="23" xfId="12" applyNumberFormat="1" applyFont="1" applyFill="1" applyBorder="1" applyAlignment="1" applyProtection="1">
      <alignment horizontal="center"/>
    </xf>
    <xf numFmtId="167" fontId="11" fillId="8" borderId="36" xfId="12" applyNumberFormat="1" applyFont="1" applyFill="1" applyBorder="1" applyAlignment="1" applyProtection="1">
      <alignment horizontal="center"/>
    </xf>
    <xf numFmtId="168" fontId="11" fillId="8" borderId="23" xfId="45" applyNumberFormat="1" applyFont="1" applyFill="1" applyBorder="1" applyAlignment="1" applyProtection="1">
      <alignment horizontal="center"/>
    </xf>
    <xf numFmtId="169" fontId="11" fillId="8" borderId="23" xfId="12" applyNumberFormat="1" applyFont="1" applyFill="1" applyBorder="1" applyAlignment="1" applyProtection="1">
      <alignment horizontal="center"/>
    </xf>
    <xf numFmtId="2" fontId="11" fillId="8" borderId="35" xfId="12" applyNumberFormat="1" applyFont="1" applyFill="1" applyBorder="1" applyAlignment="1" applyProtection="1">
      <alignment horizontal="center" vertical="center"/>
    </xf>
    <xf numFmtId="2" fontId="11" fillId="8" borderId="11" xfId="12" applyNumberFormat="1" applyFont="1" applyFill="1" applyBorder="1" applyAlignment="1" applyProtection="1">
      <alignment horizontal="center"/>
    </xf>
    <xf numFmtId="0" fontId="11" fillId="8" borderId="36" xfId="12" applyFont="1" applyFill="1" applyBorder="1" applyAlignment="1" applyProtection="1">
      <alignment horizontal="center" vertical="center"/>
    </xf>
    <xf numFmtId="168" fontId="11" fillId="8" borderId="11" xfId="45" applyNumberFormat="1" applyFont="1" applyFill="1" applyBorder="1" applyAlignment="1" applyProtection="1">
      <alignment horizontal="center" vertical="center"/>
    </xf>
    <xf numFmtId="168" fontId="11" fillId="8" borderId="36" xfId="45" applyNumberFormat="1" applyFont="1" applyFill="1" applyBorder="1" applyAlignment="1" applyProtection="1">
      <alignment horizontal="center" vertical="center"/>
    </xf>
    <xf numFmtId="168" fontId="11" fillId="8" borderId="38" xfId="45" applyNumberFormat="1" applyFont="1" applyFill="1" applyBorder="1" applyAlignment="1" applyProtection="1">
      <alignment horizontal="center" vertical="center"/>
    </xf>
    <xf numFmtId="0" fontId="20" fillId="8" borderId="4" xfId="1" applyNumberFormat="1" applyFont="1" applyFill="1" applyBorder="1" applyAlignment="1" applyProtection="1">
      <alignment horizontal="center" vertical="center" wrapText="1"/>
    </xf>
    <xf numFmtId="0" fontId="20" fillId="8" borderId="5" xfId="1" applyNumberFormat="1" applyFont="1" applyFill="1" applyBorder="1" applyAlignment="1" applyProtection="1">
      <alignment horizontal="center" vertical="center" wrapText="1"/>
    </xf>
    <xf numFmtId="0" fontId="20" fillId="8" borderId="39" xfId="39" applyNumberFormat="1" applyFont="1" applyFill="1" applyBorder="1" applyAlignment="1" applyProtection="1">
      <alignment horizontal="center" vertical="center" wrapText="1"/>
    </xf>
    <xf numFmtId="0" fontId="20" fillId="8" borderId="40" xfId="39" applyNumberFormat="1" applyFont="1" applyFill="1" applyBorder="1" applyAlignment="1" applyProtection="1">
      <alignment horizontal="center" vertical="center" wrapText="1"/>
    </xf>
    <xf numFmtId="0" fontId="20" fillId="8" borderId="41" xfId="39" applyNumberFormat="1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/>
    </xf>
    <xf numFmtId="0" fontId="18" fillId="4" borderId="15" xfId="0" applyFont="1" applyFill="1" applyBorder="1" applyAlignment="1" applyProtection="1">
      <alignment horizontal="center"/>
    </xf>
    <xf numFmtId="0" fontId="18" fillId="4" borderId="16" xfId="0" applyFont="1" applyFill="1" applyBorder="1" applyAlignment="1" applyProtection="1">
      <alignment horizontal="center"/>
    </xf>
    <xf numFmtId="0" fontId="20" fillId="4" borderId="28" xfId="0" applyFont="1" applyFill="1" applyBorder="1" applyAlignment="1" applyProtection="1">
      <alignment horizontal="center"/>
    </xf>
    <xf numFmtId="0" fontId="20" fillId="4" borderId="30" xfId="0" applyFont="1" applyFill="1" applyBorder="1" applyAlignment="1" applyProtection="1">
      <alignment horizontal="center"/>
    </xf>
    <xf numFmtId="3" fontId="11" fillId="8" borderId="14" xfId="12" applyNumberFormat="1" applyFont="1" applyFill="1" applyBorder="1" applyAlignment="1" applyProtection="1">
      <alignment horizontal="center" vertical="center" wrapText="1"/>
    </xf>
    <xf numFmtId="3" fontId="11" fillId="8" borderId="12" xfId="12" applyNumberFormat="1" applyFont="1" applyFill="1" applyBorder="1" applyAlignment="1" applyProtection="1">
      <alignment horizontal="center" vertical="center" wrapText="1"/>
    </xf>
    <xf numFmtId="3" fontId="11" fillId="8" borderId="22" xfId="12" applyNumberFormat="1" applyFont="1" applyFill="1" applyBorder="1" applyAlignment="1" applyProtection="1">
      <alignment horizontal="center" vertical="center" wrapText="1"/>
    </xf>
    <xf numFmtId="3" fontId="11" fillId="8" borderId="23" xfId="12" applyNumberFormat="1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/>
    </xf>
    <xf numFmtId="0" fontId="19" fillId="4" borderId="29" xfId="0" applyFont="1" applyFill="1" applyBorder="1" applyAlignment="1" applyProtection="1">
      <alignment horizontal="center"/>
    </xf>
    <xf numFmtId="0" fontId="19" fillId="4" borderId="30" xfId="0" applyFont="1" applyFill="1" applyBorder="1" applyAlignment="1" applyProtection="1">
      <alignment horizontal="center"/>
    </xf>
    <xf numFmtId="3" fontId="11" fillId="8" borderId="10" xfId="12" applyNumberFormat="1" applyFont="1" applyFill="1" applyBorder="1" applyAlignment="1" applyProtection="1">
      <alignment horizontal="center" vertical="center" wrapText="1"/>
    </xf>
    <xf numFmtId="3" fontId="11" fillId="8" borderId="11" xfId="12" applyNumberFormat="1" applyFont="1" applyFill="1" applyBorder="1" applyAlignment="1" applyProtection="1">
      <alignment horizontal="center" vertical="center" wrapText="1"/>
    </xf>
    <xf numFmtId="0" fontId="20" fillId="4" borderId="28" xfId="7" applyNumberFormat="1" applyFont="1" applyFill="1" applyBorder="1" applyAlignment="1" applyProtection="1">
      <alignment horizontal="center" vertical="center"/>
      <protection locked="0"/>
    </xf>
    <xf numFmtId="0" fontId="20" fillId="4" borderId="49" xfId="7" applyNumberFormat="1" applyFont="1" applyFill="1" applyBorder="1" applyAlignment="1" applyProtection="1">
      <alignment horizontal="center" vertical="center"/>
      <protection locked="0"/>
    </xf>
    <xf numFmtId="0" fontId="4" fillId="8" borderId="28" xfId="1" applyNumberFormat="1" applyFont="1" applyFill="1" applyBorder="1" applyAlignment="1" applyProtection="1">
      <alignment horizontal="center" vertical="center"/>
    </xf>
    <xf numFmtId="0" fontId="4" fillId="8" borderId="29" xfId="1" applyNumberFormat="1" applyFont="1" applyFill="1" applyBorder="1" applyAlignment="1" applyProtection="1">
      <alignment horizontal="center" vertical="center"/>
    </xf>
    <xf numFmtId="0" fontId="4" fillId="8" borderId="30" xfId="1" applyNumberFormat="1" applyFont="1" applyFill="1" applyBorder="1" applyAlignment="1" applyProtection="1">
      <alignment horizontal="center" vertical="center"/>
    </xf>
    <xf numFmtId="0" fontId="20" fillId="8" borderId="10" xfId="1" applyNumberFormat="1" applyFont="1" applyFill="1" applyBorder="1" applyAlignment="1" applyProtection="1">
      <alignment horizontal="center" vertical="center" wrapText="1"/>
    </xf>
    <xf numFmtId="0" fontId="20" fillId="8" borderId="11" xfId="1" applyNumberFormat="1" applyFont="1" applyFill="1" applyBorder="1" applyAlignment="1" applyProtection="1">
      <alignment horizontal="center" vertical="center" wrapText="1"/>
    </xf>
    <xf numFmtId="0" fontId="20" fillId="8" borderId="22" xfId="1" applyNumberFormat="1" applyFont="1" applyFill="1" applyBorder="1" applyAlignment="1" applyProtection="1">
      <alignment horizontal="center" vertical="center" wrapText="1"/>
    </xf>
    <xf numFmtId="0" fontId="20" fillId="8" borderId="23" xfId="1" applyNumberFormat="1" applyFont="1" applyFill="1" applyBorder="1" applyAlignment="1" applyProtection="1">
      <alignment horizontal="center" vertical="center" wrapText="1"/>
    </xf>
    <xf numFmtId="0" fontId="20" fillId="8" borderId="21" xfId="1" applyNumberFormat="1" applyFont="1" applyFill="1" applyBorder="1" applyAlignment="1" applyProtection="1">
      <alignment horizontal="center" vertical="center" wrapText="1"/>
    </xf>
    <xf numFmtId="0" fontId="20" fillId="8" borderId="19" xfId="1" applyNumberFormat="1" applyFont="1" applyFill="1" applyBorder="1" applyAlignment="1" applyProtection="1">
      <alignment horizontal="center" vertical="center" wrapText="1"/>
    </xf>
    <xf numFmtId="0" fontId="20" fillId="8" borderId="20" xfId="1" applyNumberFormat="1" applyFont="1" applyFill="1" applyBorder="1" applyAlignment="1" applyProtection="1">
      <alignment horizontal="center" vertical="center" wrapText="1"/>
    </xf>
    <xf numFmtId="0" fontId="23" fillId="4" borderId="9" xfId="1" applyNumberFormat="1" applyFont="1" applyFill="1" applyBorder="1" applyAlignment="1" applyProtection="1">
      <alignment horizontal="center" vertical="center"/>
      <protection locked="0"/>
    </xf>
    <xf numFmtId="0" fontId="23" fillId="4" borderId="14" xfId="8" applyNumberFormat="1" applyFont="1" applyFill="1" applyBorder="1" applyAlignment="1" applyProtection="1">
      <alignment horizontal="center" vertical="center"/>
      <protection locked="0"/>
    </xf>
    <xf numFmtId="0" fontId="23" fillId="4" borderId="15" xfId="8" applyNumberFormat="1" applyFont="1" applyFill="1" applyBorder="1" applyAlignment="1" applyProtection="1">
      <alignment horizontal="center" vertical="center"/>
      <protection locked="0"/>
    </xf>
    <xf numFmtId="0" fontId="23" fillId="4" borderId="16" xfId="8" applyNumberFormat="1" applyFont="1" applyFill="1" applyBorder="1" applyAlignment="1" applyProtection="1">
      <alignment horizontal="center" vertical="center"/>
      <protection locked="0"/>
    </xf>
    <xf numFmtId="0" fontId="4" fillId="4" borderId="2" xfId="1" applyNumberFormat="1" applyFont="1" applyFill="1" applyBorder="1" applyAlignment="1" applyProtection="1">
      <alignment horizontal="center" vertical="center"/>
      <protection locked="0"/>
    </xf>
    <xf numFmtId="0" fontId="4" fillId="4" borderId="0" xfId="1" applyNumberFormat="1" applyFont="1" applyFill="1" applyBorder="1" applyAlignment="1" applyProtection="1">
      <alignment horizontal="center" vertical="center"/>
      <protection locked="0"/>
    </xf>
    <xf numFmtId="0" fontId="4" fillId="4" borderId="3" xfId="1" applyNumberFormat="1" applyFont="1" applyFill="1" applyBorder="1" applyAlignment="1" applyProtection="1">
      <alignment horizontal="center" vertical="center"/>
      <protection locked="0"/>
    </xf>
    <xf numFmtId="0" fontId="20" fillId="8" borderId="17" xfId="1" applyNumberFormat="1" applyFont="1" applyFill="1" applyBorder="1" applyAlignment="1" applyProtection="1">
      <alignment horizontal="center" vertical="center" wrapText="1"/>
    </xf>
    <xf numFmtId="0" fontId="20" fillId="8" borderId="1" xfId="1" applyNumberFormat="1" applyFont="1" applyFill="1" applyBorder="1" applyAlignment="1" applyProtection="1">
      <alignment horizontal="center" vertical="center" wrapText="1"/>
    </xf>
    <xf numFmtId="0" fontId="20" fillId="8" borderId="18" xfId="1" applyNumberFormat="1" applyFont="1" applyFill="1" applyBorder="1" applyAlignment="1" applyProtection="1">
      <alignment horizontal="center" vertical="center" wrapText="1"/>
    </xf>
    <xf numFmtId="0" fontId="20" fillId="8" borderId="4" xfId="1" applyNumberFormat="1" applyFont="1" applyFill="1" applyBorder="1" applyAlignment="1" applyProtection="1">
      <alignment horizontal="center" vertical="center" wrapText="1"/>
    </xf>
    <xf numFmtId="0" fontId="20" fillId="8" borderId="21" xfId="1" applyNumberFormat="1" applyFont="1" applyFill="1" applyBorder="1" applyAlignment="1" applyProtection="1">
      <alignment horizontal="center" vertical="center"/>
    </xf>
    <xf numFmtId="0" fontId="20" fillId="8" borderId="19" xfId="1" applyNumberFormat="1" applyFont="1" applyFill="1" applyBorder="1" applyAlignment="1" applyProtection="1">
      <alignment horizontal="center" vertical="center"/>
    </xf>
    <xf numFmtId="0" fontId="20" fillId="8" borderId="20" xfId="1" applyNumberFormat="1" applyFont="1" applyFill="1" applyBorder="1" applyAlignment="1" applyProtection="1">
      <alignment horizontal="center" vertical="center"/>
    </xf>
    <xf numFmtId="0" fontId="4" fillId="4" borderId="9" xfId="1" applyNumberFormat="1" applyFont="1" applyFill="1" applyBorder="1" applyAlignment="1" applyProtection="1">
      <alignment horizontal="center" vertical="center"/>
      <protection locked="0"/>
    </xf>
    <xf numFmtId="0" fontId="5" fillId="4" borderId="14" xfId="8" applyNumberFormat="1" applyFont="1" applyFill="1" applyBorder="1" applyAlignment="1" applyProtection="1">
      <alignment horizontal="center" vertical="center"/>
      <protection locked="0"/>
    </xf>
    <xf numFmtId="0" fontId="5" fillId="4" borderId="15" xfId="8" applyNumberFormat="1" applyFont="1" applyFill="1" applyBorder="1" applyAlignment="1" applyProtection="1">
      <alignment horizontal="center" vertical="center"/>
      <protection locked="0"/>
    </xf>
    <xf numFmtId="0" fontId="5" fillId="4" borderId="16" xfId="8" applyNumberFormat="1" applyFont="1" applyFill="1" applyBorder="1" applyAlignment="1" applyProtection="1">
      <alignment horizontal="center" vertical="center"/>
      <protection locked="0"/>
    </xf>
    <xf numFmtId="0" fontId="14" fillId="4" borderId="14" xfId="8" applyNumberFormat="1" applyFont="1" applyFill="1" applyBorder="1" applyAlignment="1" applyProtection="1">
      <alignment horizontal="center" vertical="center"/>
      <protection locked="0"/>
    </xf>
    <xf numFmtId="0" fontId="14" fillId="4" borderId="15" xfId="8" applyNumberFormat="1" applyFont="1" applyFill="1" applyBorder="1" applyAlignment="1" applyProtection="1">
      <alignment horizontal="center" vertical="center"/>
      <protection locked="0"/>
    </xf>
    <xf numFmtId="0" fontId="14" fillId="4" borderId="16" xfId="8" applyNumberFormat="1" applyFont="1" applyFill="1" applyBorder="1" applyAlignment="1" applyProtection="1">
      <alignment horizontal="center" vertical="center"/>
      <protection locked="0"/>
    </xf>
    <xf numFmtId="0" fontId="4" fillId="4" borderId="50" xfId="39" applyNumberFormat="1" applyFont="1" applyFill="1" applyBorder="1" applyAlignment="1" applyProtection="1">
      <alignment horizontal="center" vertical="center"/>
      <protection locked="0"/>
    </xf>
    <xf numFmtId="0" fontId="4" fillId="4" borderId="51" xfId="39" applyNumberFormat="1" applyFont="1" applyFill="1" applyBorder="1" applyAlignment="1" applyProtection="1">
      <alignment horizontal="center" vertical="center"/>
      <protection locked="0"/>
    </xf>
    <xf numFmtId="0" fontId="4" fillId="4" borderId="52" xfId="39" applyNumberFormat="1" applyFont="1" applyFill="1" applyBorder="1" applyAlignment="1" applyProtection="1">
      <alignment horizontal="center" vertical="center"/>
      <protection locked="0"/>
    </xf>
    <xf numFmtId="0" fontId="4" fillId="4" borderId="2" xfId="39" applyNumberFormat="1" applyFont="1" applyFill="1" applyBorder="1" applyAlignment="1" applyProtection="1">
      <alignment horizontal="center" vertical="center"/>
      <protection locked="0"/>
    </xf>
    <xf numFmtId="0" fontId="4" fillId="4" borderId="0" xfId="39" applyNumberFormat="1" applyFont="1" applyFill="1" applyBorder="1" applyAlignment="1" applyProtection="1">
      <alignment horizontal="center" vertical="center"/>
      <protection locked="0"/>
    </xf>
    <xf numFmtId="0" fontId="4" fillId="4" borderId="3" xfId="39" applyNumberFormat="1" applyFont="1" applyFill="1" applyBorder="1" applyAlignment="1" applyProtection="1">
      <alignment horizontal="center" vertical="center"/>
      <protection locked="0"/>
    </xf>
    <xf numFmtId="0" fontId="20" fillId="8" borderId="17" xfId="0" applyNumberFormat="1" applyFont="1" applyFill="1" applyBorder="1" applyAlignment="1" applyProtection="1">
      <alignment horizontal="center" vertical="center" wrapText="1"/>
    </xf>
    <xf numFmtId="0" fontId="20" fillId="8" borderId="1" xfId="0" applyNumberFormat="1" applyFont="1" applyFill="1" applyBorder="1" applyAlignment="1" applyProtection="1">
      <alignment horizontal="center" vertical="center" wrapText="1"/>
    </xf>
    <xf numFmtId="0" fontId="20" fillId="8" borderId="21" xfId="0" applyNumberFormat="1" applyFont="1" applyFill="1" applyBorder="1" applyAlignment="1" applyProtection="1">
      <alignment horizontal="center" vertical="center" wrapText="1"/>
    </xf>
    <xf numFmtId="0" fontId="20" fillId="8" borderId="37" xfId="0" applyNumberFormat="1" applyFont="1" applyFill="1" applyBorder="1" applyAlignment="1" applyProtection="1">
      <alignment horizontal="center" vertical="center" wrapText="1"/>
    </xf>
    <xf numFmtId="0" fontId="20" fillId="8" borderId="17" xfId="0" applyNumberFormat="1" applyFont="1" applyFill="1" applyBorder="1" applyAlignment="1" applyProtection="1">
      <alignment horizontal="center" vertical="center"/>
    </xf>
    <xf numFmtId="0" fontId="20" fillId="8" borderId="31" xfId="0" applyNumberFormat="1" applyFont="1" applyFill="1" applyBorder="1" applyAlignment="1" applyProtection="1">
      <alignment horizontal="center" vertical="center"/>
    </xf>
    <xf numFmtId="0" fontId="23" fillId="4" borderId="2" xfId="39" applyNumberFormat="1" applyFont="1" applyFill="1" applyBorder="1" applyAlignment="1" applyProtection="1">
      <alignment horizontal="center" vertical="center"/>
      <protection locked="0"/>
    </xf>
    <xf numFmtId="0" fontId="23" fillId="4" borderId="0" xfId="39" applyNumberFormat="1" applyFont="1" applyFill="1" applyBorder="1" applyAlignment="1" applyProtection="1">
      <alignment horizontal="center" vertical="center"/>
      <protection locked="0"/>
    </xf>
    <xf numFmtId="0" fontId="23" fillId="4" borderId="3" xfId="39" applyNumberFormat="1" applyFont="1" applyFill="1" applyBorder="1" applyAlignment="1" applyProtection="1">
      <alignment horizontal="center" vertical="center"/>
      <protection locked="0"/>
    </xf>
    <xf numFmtId="0" fontId="20" fillId="8" borderId="28" xfId="39" applyNumberFormat="1" applyFont="1" applyFill="1" applyBorder="1" applyAlignment="1" applyProtection="1">
      <alignment horizontal="center" vertical="center"/>
    </xf>
    <xf numFmtId="0" fontId="20" fillId="8" borderId="29" xfId="39" applyNumberFormat="1" applyFont="1" applyFill="1" applyBorder="1" applyAlignment="1" applyProtection="1">
      <alignment horizontal="center" vertical="center"/>
    </xf>
    <xf numFmtId="0" fontId="20" fillId="8" borderId="30" xfId="39" applyNumberFormat="1" applyFont="1" applyFill="1" applyBorder="1" applyAlignment="1" applyProtection="1">
      <alignment horizontal="center" vertical="center"/>
    </xf>
    <xf numFmtId="0" fontId="20" fillId="4" borderId="30" xfId="7" applyNumberFormat="1" applyFont="1" applyFill="1" applyBorder="1" applyAlignment="1" applyProtection="1">
      <alignment horizontal="center" vertical="center"/>
      <protection locked="0"/>
    </xf>
    <xf numFmtId="0" fontId="6" fillId="4" borderId="0" xfId="39" applyNumberFormat="1" applyFont="1" applyFill="1" applyBorder="1" applyAlignment="1" applyProtection="1">
      <alignment horizontal="center" vertical="center"/>
      <protection locked="0"/>
    </xf>
    <xf numFmtId="0" fontId="6" fillId="4" borderId="9" xfId="39" applyNumberFormat="1" applyFont="1" applyFill="1" applyBorder="1" applyAlignment="1" applyProtection="1">
      <alignment horizontal="center" vertical="center"/>
      <protection locked="0"/>
    </xf>
    <xf numFmtId="0" fontId="23" fillId="4" borderId="12" xfId="1" applyNumberFormat="1" applyFont="1" applyFill="1" applyBorder="1" applyAlignment="1" applyProtection="1">
      <alignment horizontal="center" vertical="center"/>
      <protection locked="0"/>
    </xf>
    <xf numFmtId="0" fontId="23" fillId="4" borderId="13" xfId="1" applyNumberFormat="1" applyFont="1" applyFill="1" applyBorder="1" applyAlignment="1" applyProtection="1">
      <alignment horizontal="center" vertical="center"/>
      <protection locked="0"/>
    </xf>
    <xf numFmtId="168" fontId="20" fillId="8" borderId="58" xfId="151" applyNumberFormat="1" applyFont="1" applyFill="1" applyBorder="1" applyAlignment="1">
      <alignment horizontal="center" vertical="center" wrapText="1"/>
    </xf>
    <xf numFmtId="168" fontId="20" fillId="8" borderId="54" xfId="151" applyNumberFormat="1" applyFont="1" applyFill="1" applyBorder="1" applyAlignment="1">
      <alignment horizontal="center" vertical="center" wrapText="1"/>
    </xf>
    <xf numFmtId="168" fontId="20" fillId="8" borderId="58" xfId="151" applyNumberFormat="1" applyFont="1" applyFill="1" applyBorder="1" applyAlignment="1">
      <alignment horizontal="center" vertical="center"/>
    </xf>
    <xf numFmtId="168" fontId="20" fillId="8" borderId="18" xfId="151" applyNumberFormat="1" applyFont="1" applyFill="1" applyBorder="1" applyAlignment="1">
      <alignment horizontal="center" vertical="center"/>
    </xf>
    <xf numFmtId="168" fontId="20" fillId="8" borderId="17" xfId="151" applyNumberFormat="1" applyFont="1" applyFill="1" applyBorder="1" applyAlignment="1">
      <alignment horizontal="center" vertical="center" wrapText="1"/>
    </xf>
    <xf numFmtId="168" fontId="20" fillId="8" borderId="18" xfId="151" applyNumberFormat="1" applyFont="1" applyFill="1" applyBorder="1" applyAlignment="1">
      <alignment horizontal="center" vertical="center" wrapText="1"/>
    </xf>
    <xf numFmtId="168" fontId="20" fillId="8" borderId="31" xfId="151" applyNumberFormat="1" applyFont="1" applyFill="1" applyBorder="1" applyAlignment="1">
      <alignment horizontal="center" vertical="center" wrapText="1"/>
    </xf>
    <xf numFmtId="168" fontId="20" fillId="8" borderId="8" xfId="151" applyNumberFormat="1" applyFont="1" applyFill="1" applyBorder="1" applyAlignment="1">
      <alignment horizontal="center" vertical="center" wrapText="1"/>
    </xf>
    <xf numFmtId="168" fontId="20" fillId="8" borderId="5" xfId="151" applyNumberFormat="1" applyFont="1" applyFill="1" applyBorder="1" applyAlignment="1">
      <alignment horizontal="center" vertical="center" wrapText="1"/>
    </xf>
    <xf numFmtId="168" fontId="20" fillId="8" borderId="21" xfId="151" applyNumberFormat="1" applyFont="1" applyFill="1" applyBorder="1" applyAlignment="1">
      <alignment horizontal="center" vertical="center" wrapText="1"/>
    </xf>
    <xf numFmtId="168" fontId="20" fillId="8" borderId="7" xfId="151" applyNumberFormat="1" applyFont="1" applyFill="1" applyBorder="1" applyAlignment="1">
      <alignment horizontal="center" vertical="center" wrapText="1"/>
    </xf>
    <xf numFmtId="168" fontId="20" fillId="8" borderId="4" xfId="151" applyNumberFormat="1" applyFont="1" applyFill="1" applyBorder="1" applyAlignment="1">
      <alignment horizontal="center" vertical="center" wrapText="1"/>
    </xf>
    <xf numFmtId="168" fontId="20" fillId="8" borderId="6" xfId="151" applyNumberFormat="1" applyFont="1" applyFill="1" applyBorder="1" applyAlignment="1">
      <alignment horizontal="center" vertical="center" wrapText="1"/>
    </xf>
    <xf numFmtId="168" fontId="20" fillId="8" borderId="1" xfId="151" applyNumberFormat="1" applyFont="1" applyFill="1" applyBorder="1" applyAlignment="1">
      <alignment horizontal="center" vertical="center" wrapText="1"/>
    </xf>
  </cellXfs>
  <cellStyles count="152">
    <cellStyle name="ANCLAS,REZONES Y SUS PARTES,DE FUNDICION,DE HIERRO O DE ACERO" xfId="12"/>
    <cellStyle name="ANCLAS,REZONES Y SUS PARTES,DE FUNDICION,DE HIERRO O DE ACERO 2" xfId="13"/>
    <cellStyle name="ANCLAS,REZONES Y SUS PARTES,DE FUNDICION,DE HIERRO O DE ACERO 2 2" xfId="38"/>
    <cellStyle name="ANCLAS,REZONES Y SUS PARTES,DE FUNDICION,DE HIERRO O DE ACERO 3" xfId="19"/>
    <cellStyle name="ANCLAS,REZONES Y SUS PARTES,DE FUNDICION,DE HIERRO O DE ACERO_DATOS RESERVAS PAM AL 31 DIC 2011(ke_lmn)" xfId="14"/>
    <cellStyle name="Buena 2" xfId="85"/>
    <cellStyle name="Comma 2" xfId="20"/>
    <cellStyle name="Comma 2 2" xfId="21"/>
    <cellStyle name="Comma 2 2 10" xfId="93"/>
    <cellStyle name="Comma 2 2 2" xfId="22"/>
    <cellStyle name="Comma 2 2 3" xfId="23"/>
    <cellStyle name="Comma 2 2 4" xfId="42"/>
    <cellStyle name="Comma 2 2 4 2" xfId="46"/>
    <cellStyle name="Comma 2 2 4 2 2" xfId="102"/>
    <cellStyle name="Comma 2 2 4 2 3" xfId="103"/>
    <cellStyle name="Comma 2 2 4 2 4" xfId="97"/>
    <cellStyle name="Comma 2 2 4 3" xfId="47"/>
    <cellStyle name="Comma 2 2 4 3 2" xfId="105"/>
    <cellStyle name="Comma 2 2 4 3 3" xfId="106"/>
    <cellStyle name="Comma 2 2 4 3 4" xfId="104"/>
    <cellStyle name="Comma 2 2 4 4" xfId="107"/>
    <cellStyle name="Comma 2 2 4 5" xfId="108"/>
    <cellStyle name="Comma 2 2 4 6" xfId="96"/>
    <cellStyle name="Comma 2 2 5" xfId="48"/>
    <cellStyle name="Comma 2 2 5 2" xfId="49"/>
    <cellStyle name="Comma 2 2 5 2 2" xfId="110"/>
    <cellStyle name="Comma 2 2 5 2 3" xfId="111"/>
    <cellStyle name="Comma 2 2 5 2 4" xfId="109"/>
    <cellStyle name="Comma 2 2 5 3" xfId="112"/>
    <cellStyle name="Comma 2 2 5 4" xfId="113"/>
    <cellStyle name="Comma 2 2 5 5" xfId="98"/>
    <cellStyle name="Comma 2 2 6" xfId="50"/>
    <cellStyle name="Comma 2 2 6 2" xfId="115"/>
    <cellStyle name="Comma 2 2 6 3" xfId="116"/>
    <cellStyle name="Comma 2 2 6 4" xfId="114"/>
    <cellStyle name="Comma 2 2 7" xfId="51"/>
    <cellStyle name="Comma 2 2 7 2" xfId="118"/>
    <cellStyle name="Comma 2 2 7 3" xfId="119"/>
    <cellStyle name="Comma 2 2 7 4" xfId="117"/>
    <cellStyle name="Comma 2 2 8" xfId="120"/>
    <cellStyle name="Comma 2 2 9" xfId="121"/>
    <cellStyle name="Comma 2 3" xfId="24"/>
    <cellStyle name="Comma 2 4" xfId="25"/>
    <cellStyle name="Comma 3" xfId="26"/>
    <cellStyle name="Comma 3 10" xfId="52"/>
    <cellStyle name="Comma 3 2" xfId="27"/>
    <cellStyle name="Comma 3 3" xfId="53"/>
    <cellStyle name="Comma 3 4" xfId="54"/>
    <cellStyle name="Comma 3 5" xfId="55"/>
    <cellStyle name="Comma 3 6" xfId="56"/>
    <cellStyle name="Comma 3 7" xfId="57"/>
    <cellStyle name="Comma 3 8" xfId="58"/>
    <cellStyle name="Comma 3 9" xfId="59"/>
    <cellStyle name="Comma 4" xfId="28"/>
    <cellStyle name="Comma 4 2" xfId="29"/>
    <cellStyle name="Comma 5" xfId="37"/>
    <cellStyle name="Comma 6" xfId="60"/>
    <cellStyle name="Millares" xfId="45" builtinId="3"/>
    <cellStyle name="Millares 2" xfId="7"/>
    <cellStyle name="Millares 2 2" xfId="36"/>
    <cellStyle name="Millares 2 2 2" xfId="92"/>
    <cellStyle name="Millares 2 2 3" xfId="61"/>
    <cellStyle name="Millares 3" xfId="44"/>
    <cellStyle name="Millares 3 2" xfId="62"/>
    <cellStyle name="Millares 4" xfId="35"/>
    <cellStyle name="Millares 5" xfId="2"/>
    <cellStyle name="Millares 6" xfId="151"/>
    <cellStyle name="Moneda 2" xfId="8"/>
    <cellStyle name="Moneda 3" xfId="3"/>
    <cellStyle name="Normal" xfId="0" builtinId="0"/>
    <cellStyle name="Normal 10" xfId="39"/>
    <cellStyle name="Normal 12" xfId="86"/>
    <cellStyle name="Normal 12 2" xfId="145"/>
    <cellStyle name="Normal 2" xfId="6"/>
    <cellStyle name="Normal 2 10" xfId="122"/>
    <cellStyle name="Normal 2 10 2 2" xfId="90"/>
    <cellStyle name="Normal 2 10 2 2 2" xfId="149"/>
    <cellStyle name="Normal 2 11" xfId="123"/>
    <cellStyle name="Normal 2 12" xfId="88"/>
    <cellStyle name="Normal 2 12 2" xfId="147"/>
    <cellStyle name="Normal 2 13" xfId="91"/>
    <cellStyle name="Normal 2 2" xfId="10"/>
    <cellStyle name="Normal 2 2 2" xfId="30"/>
    <cellStyle name="Normal 2 2 2 2" xfId="94"/>
    <cellStyle name="Normal 2 3" xfId="31"/>
    <cellStyle name="Normal 2 4" xfId="32"/>
    <cellStyle name="Normal 2 4 2" xfId="95"/>
    <cellStyle name="Normal 2 5" xfId="41"/>
    <cellStyle name="Normal 2 5 2" xfId="64"/>
    <cellStyle name="Normal 2 5 2 2" xfId="124"/>
    <cellStyle name="Normal 2 5 2 3" xfId="125"/>
    <cellStyle name="Normal 2 5 2 4" xfId="100"/>
    <cellStyle name="Normal 2 5 3" xfId="65"/>
    <cellStyle name="Normal 2 5 3 2" xfId="127"/>
    <cellStyle name="Normal 2 5 3 3" xfId="128"/>
    <cellStyle name="Normal 2 5 3 4" xfId="126"/>
    <cellStyle name="Normal 2 5 4" xfId="129"/>
    <cellStyle name="Normal 2 5 5" xfId="99"/>
    <cellStyle name="Normal 2 5 6" xfId="63"/>
    <cellStyle name="Normal 2 6" xfId="17"/>
    <cellStyle name="Normal 2 6 2" xfId="66"/>
    <cellStyle name="Normal 2 6 2 2" xfId="131"/>
    <cellStyle name="Normal 2 6 2 3" xfId="132"/>
    <cellStyle name="Normal 2 6 2 4" xfId="130"/>
    <cellStyle name="Normal 2 6 3" xfId="133"/>
    <cellStyle name="Normal 2 6 4" xfId="134"/>
    <cellStyle name="Normal 2 6 5" xfId="101"/>
    <cellStyle name="Normal 2 7" xfId="67"/>
    <cellStyle name="Normal 2 7 2" xfId="136"/>
    <cellStyle name="Normal 2 7 3" xfId="137"/>
    <cellStyle name="Normal 2 7 4" xfId="135"/>
    <cellStyle name="Normal 2 8" xfId="68"/>
    <cellStyle name="Normal 2 8 2" xfId="139"/>
    <cellStyle name="Normal 2 8 3" xfId="140"/>
    <cellStyle name="Normal 2 8 4" xfId="138"/>
    <cellStyle name="Normal 2 9" xfId="69"/>
    <cellStyle name="Normal 2 9 2" xfId="142"/>
    <cellStyle name="Normal 2 9 3" xfId="143"/>
    <cellStyle name="Normal 2 9 4" xfId="141"/>
    <cellStyle name="Normal 3" xfId="5"/>
    <cellStyle name="Normal 3 2" xfId="33"/>
    <cellStyle name="Normal 3 2 2" xfId="34"/>
    <cellStyle name="Normal 3 3" xfId="16"/>
    <cellStyle name="Normal 3 3 2" xfId="70"/>
    <cellStyle name="Normal 4" xfId="18"/>
    <cellStyle name="Normal 4 2" xfId="71"/>
    <cellStyle name="Normal 5" xfId="15"/>
    <cellStyle name="Normal 5 10" xfId="72"/>
    <cellStyle name="Normal 5 11" xfId="73"/>
    <cellStyle name="Normal 5 2" xfId="74"/>
    <cellStyle name="Normal 5 3" xfId="75"/>
    <cellStyle name="Normal 5 4" xfId="76"/>
    <cellStyle name="Normal 5 5" xfId="77"/>
    <cellStyle name="Normal 5 6" xfId="78"/>
    <cellStyle name="Normal 5 7" xfId="79"/>
    <cellStyle name="Normal 5 8" xfId="80"/>
    <cellStyle name="Normal 5 9" xfId="81"/>
    <cellStyle name="Normal 6" xfId="43"/>
    <cellStyle name="Normal 6 2" xfId="83"/>
    <cellStyle name="Normal 6 3" xfId="144"/>
    <cellStyle name="Normal 6 4" xfId="82"/>
    <cellStyle name="Normal 7" xfId="11"/>
    <cellStyle name="Normal 7 2" xfId="146"/>
    <cellStyle name="Normal 7 3" xfId="87"/>
    <cellStyle name="Normal 71" xfId="40"/>
    <cellStyle name="Normal 8" xfId="1"/>
    <cellStyle name="Normal 8 2" xfId="148"/>
    <cellStyle name="Normal 8 3" xfId="89"/>
    <cellStyle name="Normal 9" xfId="150"/>
    <cellStyle name="Percent 2" xfId="84"/>
    <cellStyle name="Porcentaje 2" xfId="4"/>
    <cellStyle name="Porcentual 2" xfId="9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874260</xdr:colOff>
      <xdr:row>0</xdr:row>
      <xdr:rowOff>146278</xdr:rowOff>
    </xdr:from>
    <xdr:to>
      <xdr:col>46</xdr:col>
      <xdr:colOff>879451</xdr:colOff>
      <xdr:row>4</xdr:row>
      <xdr:rowOff>192135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5323" y="146278"/>
          <a:ext cx="5243941" cy="1057888"/>
        </a:xfrm>
        <a:prstGeom prst="rect">
          <a:avLst/>
        </a:prstGeom>
      </xdr:spPr>
    </xdr:pic>
    <xdr:clientData/>
  </xdr:twoCellAnchor>
  <xdr:twoCellAnchor editAs="oneCell">
    <xdr:from>
      <xdr:col>41</xdr:col>
      <xdr:colOff>866775</xdr:colOff>
      <xdr:row>25</xdr:row>
      <xdr:rowOff>137092</xdr:rowOff>
    </xdr:from>
    <xdr:to>
      <xdr:col>46</xdr:col>
      <xdr:colOff>871966</xdr:colOff>
      <xdr:row>29</xdr:row>
      <xdr:rowOff>182949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7838" y="5828280"/>
          <a:ext cx="5243941" cy="105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83320</xdr:colOff>
      <xdr:row>0</xdr:row>
      <xdr:rowOff>130969</xdr:rowOff>
    </xdr:from>
    <xdr:to>
      <xdr:col>44</xdr:col>
      <xdr:colOff>1041012</xdr:colOff>
      <xdr:row>4</xdr:row>
      <xdr:rowOff>198938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3508" y="130969"/>
          <a:ext cx="5267754" cy="1080000"/>
        </a:xfrm>
        <a:prstGeom prst="rect">
          <a:avLst/>
        </a:prstGeom>
      </xdr:spPr>
    </xdr:pic>
    <xdr:clientData/>
  </xdr:twoCellAnchor>
  <xdr:twoCellAnchor editAs="oneCell">
    <xdr:from>
      <xdr:col>40</xdr:col>
      <xdr:colOff>83325</xdr:colOff>
      <xdr:row>25</xdr:row>
      <xdr:rowOff>83346</xdr:rowOff>
    </xdr:from>
    <xdr:to>
      <xdr:col>44</xdr:col>
      <xdr:colOff>1041017</xdr:colOff>
      <xdr:row>29</xdr:row>
      <xdr:rowOff>151315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3513" y="5774534"/>
          <a:ext cx="5267754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500057</xdr:colOff>
      <xdr:row>1</xdr:row>
      <xdr:rowOff>130970</xdr:rowOff>
    </xdr:from>
    <xdr:to>
      <xdr:col>15</xdr:col>
      <xdr:colOff>838825</xdr:colOff>
      <xdr:row>5</xdr:row>
      <xdr:rowOff>125251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3807" y="333376"/>
          <a:ext cx="3863018" cy="79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488146</xdr:colOff>
      <xdr:row>1</xdr:row>
      <xdr:rowOff>119063</xdr:rowOff>
    </xdr:from>
    <xdr:to>
      <xdr:col>15</xdr:col>
      <xdr:colOff>826914</xdr:colOff>
      <xdr:row>5</xdr:row>
      <xdr:rowOff>113344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6302" y="321469"/>
          <a:ext cx="3863018" cy="79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369089</xdr:colOff>
      <xdr:row>1</xdr:row>
      <xdr:rowOff>119070</xdr:rowOff>
    </xdr:from>
    <xdr:to>
      <xdr:col>28</xdr:col>
      <xdr:colOff>398295</xdr:colOff>
      <xdr:row>5</xdr:row>
      <xdr:rowOff>101445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152" y="321476"/>
          <a:ext cx="3863018" cy="79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681032</xdr:colOff>
      <xdr:row>1</xdr:row>
      <xdr:rowOff>121445</xdr:rowOff>
    </xdr:from>
    <xdr:to>
      <xdr:col>19</xdr:col>
      <xdr:colOff>1153150</xdr:colOff>
      <xdr:row>5</xdr:row>
      <xdr:rowOff>153826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6657" y="321470"/>
          <a:ext cx="3843968" cy="832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47"/>
  <sheetViews>
    <sheetView tabSelected="1" zoomScale="80" zoomScaleNormal="80" workbookViewId="0">
      <selection activeCell="H9" sqref="H9"/>
    </sheetView>
  </sheetViews>
  <sheetFormatPr baseColWidth="10" defaultRowHeight="15"/>
  <cols>
    <col min="1" max="1" width="22.7109375" style="28" customWidth="1"/>
    <col min="2" max="2" width="13.140625" style="28" customWidth="1"/>
    <col min="3" max="5" width="12.85546875" style="28" customWidth="1"/>
    <col min="6" max="6" width="8.85546875" style="28" customWidth="1"/>
    <col min="7" max="7" width="12" style="28" customWidth="1"/>
    <col min="8" max="8" width="12.140625" style="28" customWidth="1"/>
    <col min="9" max="9" width="7.85546875" style="28" customWidth="1"/>
    <col min="10" max="10" width="13.42578125" style="28" customWidth="1"/>
    <col min="11" max="11" width="16.42578125" style="28" customWidth="1"/>
    <col min="12" max="12" width="14" style="28" customWidth="1"/>
    <col min="13" max="13" width="13.28515625" style="28" customWidth="1"/>
    <col min="14" max="14" width="15.28515625" style="28" customWidth="1"/>
    <col min="15" max="15" width="8" style="28" customWidth="1"/>
    <col min="16" max="16" width="12.5703125" style="28" customWidth="1"/>
    <col min="17" max="17" width="11.7109375" style="28" customWidth="1"/>
    <col min="18" max="18" width="12.42578125" style="28" customWidth="1"/>
    <col min="19" max="20" width="13" style="28" customWidth="1"/>
    <col min="21" max="21" width="14.42578125" style="28" customWidth="1"/>
    <col min="22" max="22" width="12.28515625" style="28" customWidth="1"/>
    <col min="23" max="23" width="11.42578125" style="28" customWidth="1"/>
    <col min="24" max="24" width="16.140625" style="28" customWidth="1"/>
    <col min="25" max="25" width="15.140625" style="28" customWidth="1"/>
    <col min="26" max="26" width="15.7109375" style="28" customWidth="1"/>
    <col min="27" max="27" width="18" style="28" customWidth="1"/>
    <col min="28" max="28" width="16.85546875" style="28" customWidth="1"/>
    <col min="29" max="29" width="18" style="28" customWidth="1"/>
    <col min="30" max="30" width="17.85546875" style="28" customWidth="1"/>
    <col min="31" max="31" width="18" style="28" customWidth="1"/>
    <col min="32" max="32" width="17" style="28" customWidth="1"/>
    <col min="33" max="33" width="18" style="28" customWidth="1"/>
    <col min="34" max="34" width="16.7109375" style="28" customWidth="1"/>
    <col min="35" max="35" width="13.140625" style="28" customWidth="1"/>
    <col min="36" max="36" width="16.7109375" style="28" customWidth="1"/>
    <col min="37" max="37" width="12.140625" style="28" customWidth="1"/>
    <col min="38" max="38" width="17" style="28" customWidth="1"/>
    <col min="39" max="39" width="14" style="28" customWidth="1"/>
    <col min="40" max="40" width="14.28515625" style="28" customWidth="1"/>
    <col min="41" max="41" width="15.42578125" style="28" customWidth="1"/>
    <col min="42" max="43" width="15.85546875" style="28" customWidth="1"/>
    <col min="44" max="44" width="15" style="28" customWidth="1"/>
    <col min="45" max="46" width="15.85546875" style="28" customWidth="1"/>
    <col min="47" max="47" width="15" style="28" customWidth="1"/>
    <col min="48" max="16384" width="11.42578125" style="28"/>
  </cols>
  <sheetData>
    <row r="1" spans="1:90" ht="26.25">
      <c r="A1" s="25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7"/>
      <c r="AS1" s="26"/>
      <c r="AT1" s="26"/>
      <c r="AU1" s="27"/>
    </row>
    <row r="2" spans="1:90" ht="18">
      <c r="A2" s="29" t="s">
        <v>107</v>
      </c>
      <c r="B2" s="30"/>
      <c r="C2" s="30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2"/>
    </row>
    <row r="3" spans="1:90" ht="18">
      <c r="A3" s="29" t="s">
        <v>0</v>
      </c>
      <c r="B3" s="30"/>
      <c r="C3" s="30"/>
      <c r="D3" s="33">
        <v>43830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2"/>
    </row>
    <row r="4" spans="1:90" ht="18">
      <c r="A4" s="34" t="s">
        <v>63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2"/>
    </row>
    <row r="5" spans="1:90" ht="18.75" thickBot="1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7"/>
    </row>
    <row r="6" spans="1:90" s="214" customFormat="1" ht="18">
      <c r="A6" s="235" t="s">
        <v>55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7"/>
    </row>
    <row r="7" spans="1:90" s="214" customFormat="1" ht="18.75" thickBot="1">
      <c r="A7" s="215" t="s">
        <v>54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7"/>
      <c r="AS7" s="216"/>
      <c r="AT7" s="216"/>
      <c r="AU7" s="217"/>
    </row>
    <row r="8" spans="1:90" s="214" customFormat="1" ht="18.75" thickBot="1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38" t="s">
        <v>61</v>
      </c>
      <c r="M8" s="239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44" t="s">
        <v>114</v>
      </c>
      <c r="AQ8" s="245"/>
      <c r="AR8" s="246"/>
      <c r="AS8" s="244" t="s">
        <v>113</v>
      </c>
      <c r="AT8" s="245"/>
      <c r="AU8" s="246"/>
    </row>
    <row r="9" spans="1:90" s="214" customFormat="1" ht="51">
      <c r="A9" s="240" t="s">
        <v>17</v>
      </c>
      <c r="B9" s="242" t="s">
        <v>18</v>
      </c>
      <c r="C9" s="180" t="s">
        <v>136</v>
      </c>
      <c r="D9" s="181" t="s">
        <v>135</v>
      </c>
      <c r="E9" s="182" t="s">
        <v>134</v>
      </c>
      <c r="F9" s="183" t="s">
        <v>19</v>
      </c>
      <c r="G9" s="184" t="s">
        <v>133</v>
      </c>
      <c r="H9" s="185" t="s">
        <v>132</v>
      </c>
      <c r="I9" s="185" t="s">
        <v>20</v>
      </c>
      <c r="J9" s="186" t="s">
        <v>57</v>
      </c>
      <c r="K9" s="186" t="s">
        <v>58</v>
      </c>
      <c r="L9" s="192" t="s">
        <v>144</v>
      </c>
      <c r="M9" s="182" t="s">
        <v>145</v>
      </c>
      <c r="N9" s="181" t="s">
        <v>21</v>
      </c>
      <c r="O9" s="188" t="s">
        <v>22</v>
      </c>
      <c r="P9" s="180" t="s">
        <v>147</v>
      </c>
      <c r="Q9" s="180" t="s">
        <v>148</v>
      </c>
      <c r="R9" s="180" t="s">
        <v>150</v>
      </c>
      <c r="S9" s="180" t="s">
        <v>23</v>
      </c>
      <c r="T9" s="180" t="s">
        <v>24</v>
      </c>
      <c r="U9" s="189" t="s">
        <v>149</v>
      </c>
      <c r="V9" s="189" t="s">
        <v>26</v>
      </c>
      <c r="W9" s="190" t="s">
        <v>96</v>
      </c>
      <c r="X9" s="190" t="s">
        <v>106</v>
      </c>
      <c r="Y9" s="190" t="s">
        <v>110</v>
      </c>
      <c r="Z9" s="191" t="s">
        <v>111</v>
      </c>
      <c r="AA9" s="192" t="s">
        <v>27</v>
      </c>
      <c r="AB9" s="188" t="s">
        <v>146</v>
      </c>
      <c r="AC9" s="190" t="s">
        <v>97</v>
      </c>
      <c r="AD9" s="188" t="s">
        <v>146</v>
      </c>
      <c r="AE9" s="190" t="s">
        <v>28</v>
      </c>
      <c r="AF9" s="188" t="s">
        <v>146</v>
      </c>
      <c r="AG9" s="190" t="s">
        <v>29</v>
      </c>
      <c r="AH9" s="188" t="s">
        <v>146</v>
      </c>
      <c r="AI9" s="190" t="s">
        <v>30</v>
      </c>
      <c r="AJ9" s="188" t="s">
        <v>146</v>
      </c>
      <c r="AK9" s="190" t="s">
        <v>31</v>
      </c>
      <c r="AL9" s="188" t="s">
        <v>146</v>
      </c>
      <c r="AM9" s="193" t="s">
        <v>32</v>
      </c>
      <c r="AN9" s="190" t="s">
        <v>33</v>
      </c>
      <c r="AO9" s="190" t="s">
        <v>34</v>
      </c>
      <c r="AP9" s="191" t="s">
        <v>94</v>
      </c>
      <c r="AQ9" s="191" t="s">
        <v>95</v>
      </c>
      <c r="AR9" s="190" t="s">
        <v>93</v>
      </c>
      <c r="AS9" s="194" t="s">
        <v>94</v>
      </c>
      <c r="AT9" s="191" t="s">
        <v>95</v>
      </c>
      <c r="AU9" s="195" t="s">
        <v>93</v>
      </c>
    </row>
    <row r="10" spans="1:90" s="214" customFormat="1" ht="15.75" thickBot="1">
      <c r="A10" s="241"/>
      <c r="B10" s="243"/>
      <c r="C10" s="218" t="s">
        <v>35</v>
      </c>
      <c r="D10" s="219" t="s">
        <v>36</v>
      </c>
      <c r="E10" s="220" t="s">
        <v>37</v>
      </c>
      <c r="F10" s="221" t="s">
        <v>38</v>
      </c>
      <c r="G10" s="222" t="s">
        <v>35</v>
      </c>
      <c r="H10" s="223" t="s">
        <v>38</v>
      </c>
      <c r="I10" s="223" t="s">
        <v>38</v>
      </c>
      <c r="J10" s="224" t="s">
        <v>92</v>
      </c>
      <c r="K10" s="212" t="s">
        <v>40</v>
      </c>
      <c r="L10" s="225" t="s">
        <v>37</v>
      </c>
      <c r="M10" s="220" t="s">
        <v>37</v>
      </c>
      <c r="N10" s="226" t="s">
        <v>56</v>
      </c>
      <c r="O10" s="205"/>
      <c r="P10" s="206" t="s">
        <v>59</v>
      </c>
      <c r="Q10" s="206" t="s">
        <v>59</v>
      </c>
      <c r="R10" s="206" t="s">
        <v>59</v>
      </c>
      <c r="S10" s="206" t="s">
        <v>41</v>
      </c>
      <c r="T10" s="206" t="s">
        <v>41</v>
      </c>
      <c r="U10" s="207" t="s">
        <v>42</v>
      </c>
      <c r="V10" s="207" t="s">
        <v>43</v>
      </c>
      <c r="W10" s="208" t="s">
        <v>44</v>
      </c>
      <c r="X10" s="208" t="s">
        <v>40</v>
      </c>
      <c r="Y10" s="208" t="s">
        <v>40</v>
      </c>
      <c r="Z10" s="210" t="s">
        <v>44</v>
      </c>
      <c r="AA10" s="211" t="s">
        <v>40</v>
      </c>
      <c r="AB10" s="209"/>
      <c r="AC10" s="208" t="s">
        <v>40</v>
      </c>
      <c r="AD10" s="209"/>
      <c r="AE10" s="208" t="s">
        <v>40</v>
      </c>
      <c r="AF10" s="209"/>
      <c r="AG10" s="208" t="s">
        <v>40</v>
      </c>
      <c r="AH10" s="209"/>
      <c r="AI10" s="208" t="s">
        <v>40</v>
      </c>
      <c r="AJ10" s="209"/>
      <c r="AK10" s="208" t="s">
        <v>40</v>
      </c>
      <c r="AL10" s="212"/>
      <c r="AM10" s="227" t="s">
        <v>40</v>
      </c>
      <c r="AN10" s="208" t="s">
        <v>40</v>
      </c>
      <c r="AO10" s="208" t="s">
        <v>40</v>
      </c>
      <c r="AP10" s="208" t="s">
        <v>40</v>
      </c>
      <c r="AQ10" s="208" t="s">
        <v>40</v>
      </c>
      <c r="AR10" s="208" t="s">
        <v>40</v>
      </c>
      <c r="AS10" s="228" t="s">
        <v>40</v>
      </c>
      <c r="AT10" s="208" t="s">
        <v>40</v>
      </c>
      <c r="AU10" s="229" t="s">
        <v>40</v>
      </c>
    </row>
    <row r="11" spans="1:90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132"/>
      <c r="L11" s="38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64" t="e">
        <f>X11/K11*100</f>
        <v>#DIV/0!</v>
      </c>
      <c r="X11" s="65">
        <f>SUM(Y11,AO11)</f>
        <v>0</v>
      </c>
      <c r="Y11" s="40"/>
      <c r="Z11" s="119" t="e">
        <f>Y11/K11*100</f>
        <v>#DIV/0!</v>
      </c>
      <c r="AA11" s="38"/>
      <c r="AB11" s="39"/>
      <c r="AC11" s="39"/>
      <c r="AD11" s="39"/>
      <c r="AE11" s="39"/>
      <c r="AF11" s="39"/>
      <c r="AG11" s="39"/>
      <c r="AH11" s="39"/>
      <c r="AI11" s="40"/>
      <c r="AJ11" s="39"/>
      <c r="AK11" s="40"/>
      <c r="AL11" s="127"/>
      <c r="AM11" s="129">
        <f>SUM(AA11,AC11,AE11,AG11)</f>
        <v>0</v>
      </c>
      <c r="AN11" s="65">
        <f>SUM(AM11,AI11)</f>
        <v>0</v>
      </c>
      <c r="AO11" s="65">
        <f>SUM(AN11,AK11)</f>
        <v>0</v>
      </c>
      <c r="AP11" s="39"/>
      <c r="AQ11" s="39"/>
      <c r="AR11" s="40"/>
      <c r="AS11" s="114"/>
      <c r="AT11" s="39"/>
      <c r="AU11" s="41"/>
    </row>
    <row r="12" spans="1:90">
      <c r="A12" s="42"/>
      <c r="B12" s="31"/>
      <c r="C12" s="31"/>
      <c r="D12" s="31"/>
      <c r="E12" s="31"/>
      <c r="F12" s="31"/>
      <c r="G12" s="31"/>
      <c r="H12" s="31"/>
      <c r="I12" s="31"/>
      <c r="J12" s="31"/>
      <c r="K12" s="133"/>
      <c r="L12" s="4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66" t="e">
        <f t="shared" ref="W12:W14" si="0">X12/K12*100</f>
        <v>#DIV/0!</v>
      </c>
      <c r="X12" s="67">
        <f t="shared" ref="X12:X14" si="1">SUM(Y12,AO12)</f>
        <v>0</v>
      </c>
      <c r="Y12" s="43"/>
      <c r="Z12" s="120" t="e">
        <f t="shared" ref="Z12:Z14" si="2">Y12/K12*100</f>
        <v>#DIV/0!</v>
      </c>
      <c r="AA12" s="42"/>
      <c r="AB12" s="31"/>
      <c r="AC12" s="31"/>
      <c r="AD12" s="31"/>
      <c r="AE12" s="31"/>
      <c r="AF12" s="31"/>
      <c r="AG12" s="31"/>
      <c r="AH12" s="31"/>
      <c r="AI12" s="43"/>
      <c r="AJ12" s="31"/>
      <c r="AK12" s="43"/>
      <c r="AL12" s="128"/>
      <c r="AM12" s="130">
        <f t="shared" ref="AM12:AM14" si="3">SUM(AA12,AC12,AE12,AG12)</f>
        <v>0</v>
      </c>
      <c r="AN12" s="67">
        <f t="shared" ref="AN12:AN14" si="4">SUM(AM12,AI12)</f>
        <v>0</v>
      </c>
      <c r="AO12" s="67">
        <f t="shared" ref="AO12:AO14" si="5">SUM(AN12,AK12)</f>
        <v>0</v>
      </c>
      <c r="AP12" s="31"/>
      <c r="AQ12" s="31"/>
      <c r="AR12" s="43"/>
      <c r="AS12" s="115"/>
      <c r="AT12" s="31"/>
      <c r="AU12" s="44"/>
    </row>
    <row r="13" spans="1:90">
      <c r="A13" s="42"/>
      <c r="B13" s="31"/>
      <c r="C13" s="31"/>
      <c r="D13" s="31"/>
      <c r="E13" s="31"/>
      <c r="F13" s="31"/>
      <c r="G13" s="31"/>
      <c r="H13" s="31"/>
      <c r="I13" s="31"/>
      <c r="J13" s="31"/>
      <c r="K13" s="133"/>
      <c r="L13" s="4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66" t="e">
        <f t="shared" si="0"/>
        <v>#DIV/0!</v>
      </c>
      <c r="X13" s="67">
        <f t="shared" si="1"/>
        <v>0</v>
      </c>
      <c r="Y13" s="43"/>
      <c r="Z13" s="120" t="e">
        <f t="shared" si="2"/>
        <v>#DIV/0!</v>
      </c>
      <c r="AA13" s="42"/>
      <c r="AB13" s="31"/>
      <c r="AC13" s="31"/>
      <c r="AD13" s="31"/>
      <c r="AE13" s="31"/>
      <c r="AF13" s="31"/>
      <c r="AG13" s="31"/>
      <c r="AH13" s="31"/>
      <c r="AI13" s="43"/>
      <c r="AJ13" s="31"/>
      <c r="AK13" s="43"/>
      <c r="AL13" s="128"/>
      <c r="AM13" s="130">
        <f t="shared" si="3"/>
        <v>0</v>
      </c>
      <c r="AN13" s="67">
        <f t="shared" si="4"/>
        <v>0</v>
      </c>
      <c r="AO13" s="67">
        <f t="shared" si="5"/>
        <v>0</v>
      </c>
      <c r="AP13" s="31"/>
      <c r="AQ13" s="31"/>
      <c r="AR13" s="43"/>
      <c r="AS13" s="115"/>
      <c r="AT13" s="31"/>
      <c r="AU13" s="44"/>
    </row>
    <row r="14" spans="1:90">
      <c r="A14" s="42"/>
      <c r="B14" s="31"/>
      <c r="C14" s="31"/>
      <c r="D14" s="31"/>
      <c r="E14" s="31"/>
      <c r="F14" s="31"/>
      <c r="G14" s="31"/>
      <c r="H14" s="31"/>
      <c r="I14" s="31"/>
      <c r="J14" s="31"/>
      <c r="K14" s="133"/>
      <c r="L14" s="4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66" t="e">
        <f t="shared" si="0"/>
        <v>#DIV/0!</v>
      </c>
      <c r="X14" s="67">
        <f t="shared" si="1"/>
        <v>0</v>
      </c>
      <c r="Y14" s="43"/>
      <c r="Z14" s="120" t="e">
        <f t="shared" si="2"/>
        <v>#DIV/0!</v>
      </c>
      <c r="AA14" s="42"/>
      <c r="AB14" s="31"/>
      <c r="AC14" s="31"/>
      <c r="AD14" s="31"/>
      <c r="AE14" s="31"/>
      <c r="AF14" s="31"/>
      <c r="AG14" s="31"/>
      <c r="AH14" s="31"/>
      <c r="AI14" s="43"/>
      <c r="AJ14" s="31"/>
      <c r="AK14" s="43"/>
      <c r="AL14" s="128"/>
      <c r="AM14" s="130">
        <f t="shared" si="3"/>
        <v>0</v>
      </c>
      <c r="AN14" s="67">
        <f t="shared" si="4"/>
        <v>0</v>
      </c>
      <c r="AO14" s="67">
        <f t="shared" si="5"/>
        <v>0</v>
      </c>
      <c r="AP14" s="31"/>
      <c r="AQ14" s="31"/>
      <c r="AR14" s="43"/>
      <c r="AS14" s="115"/>
      <c r="AT14" s="31"/>
      <c r="AU14" s="44"/>
    </row>
    <row r="15" spans="1:90" s="49" customFormat="1">
      <c r="A15" s="45" t="s">
        <v>45</v>
      </c>
      <c r="B15" s="46"/>
      <c r="C15" s="46"/>
      <c r="D15" s="46"/>
      <c r="E15" s="46"/>
      <c r="F15" s="46"/>
      <c r="G15" s="46"/>
      <c r="H15" s="46"/>
      <c r="I15" s="46"/>
      <c r="J15" s="46"/>
      <c r="K15" s="134">
        <f>SUM(K11:K14)</f>
        <v>0</v>
      </c>
      <c r="L15" s="1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>
        <f>SUM(X11:X14)</f>
        <v>0</v>
      </c>
      <c r="Y15" s="47">
        <f>SUM(Y11:Y14)</f>
        <v>0</v>
      </c>
      <c r="Z15" s="121"/>
      <c r="AA15" s="124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121"/>
      <c r="AM15" s="45">
        <f>SUM(AM11:AM14)</f>
        <v>0</v>
      </c>
      <c r="AN15" s="47">
        <f>SUM(AN11:AN14)</f>
        <v>0</v>
      </c>
      <c r="AO15" s="47">
        <f>SUM(AO11:AO14)</f>
        <v>0</v>
      </c>
      <c r="AP15" s="46"/>
      <c r="AQ15" s="46"/>
      <c r="AR15" s="46"/>
      <c r="AS15" s="116"/>
      <c r="AT15" s="46"/>
      <c r="AU15" s="4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</row>
    <row r="16" spans="1:90">
      <c r="A16" s="42"/>
      <c r="B16" s="31"/>
      <c r="C16" s="31"/>
      <c r="D16" s="31"/>
      <c r="E16" s="31"/>
      <c r="F16" s="31"/>
      <c r="G16" s="31"/>
      <c r="H16" s="31"/>
      <c r="I16" s="31"/>
      <c r="J16" s="31"/>
      <c r="K16" s="133"/>
      <c r="L16" s="4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66" t="e">
        <f t="shared" ref="W16:W19" si="6">X16/K16*100</f>
        <v>#DIV/0!</v>
      </c>
      <c r="X16" s="67">
        <f t="shared" ref="X16:X19" si="7">SUM(Y16,AO16)</f>
        <v>0</v>
      </c>
      <c r="Y16" s="43"/>
      <c r="Z16" s="120" t="e">
        <f t="shared" ref="Z16:Z19" si="8">Y16/K16*100</f>
        <v>#DIV/0!</v>
      </c>
      <c r="AA16" s="42"/>
      <c r="AB16" s="31"/>
      <c r="AC16" s="31"/>
      <c r="AD16" s="31"/>
      <c r="AE16" s="31"/>
      <c r="AF16" s="31"/>
      <c r="AG16" s="31"/>
      <c r="AH16" s="31"/>
      <c r="AI16" s="43"/>
      <c r="AJ16" s="31"/>
      <c r="AK16" s="43"/>
      <c r="AL16" s="128"/>
      <c r="AM16" s="130">
        <f t="shared" ref="AM16:AM19" si="9">SUM(AA16,AC16,AE16,AG16)</f>
        <v>0</v>
      </c>
      <c r="AN16" s="67">
        <f t="shared" ref="AN16:AN19" si="10">SUM(AM16,AI16)</f>
        <v>0</v>
      </c>
      <c r="AO16" s="67">
        <f t="shared" ref="AO16:AO19" si="11">SUM(AN16,AK16)</f>
        <v>0</v>
      </c>
      <c r="AP16" s="31"/>
      <c r="AQ16" s="31"/>
      <c r="AR16" s="43"/>
      <c r="AS16" s="115"/>
      <c r="AT16" s="31"/>
      <c r="AU16" s="44"/>
    </row>
    <row r="17" spans="1:90">
      <c r="A17" s="42"/>
      <c r="B17" s="31"/>
      <c r="C17" s="31"/>
      <c r="D17" s="31"/>
      <c r="E17" s="31"/>
      <c r="F17" s="31"/>
      <c r="G17" s="31"/>
      <c r="H17" s="31"/>
      <c r="I17" s="31"/>
      <c r="J17" s="31"/>
      <c r="K17" s="133"/>
      <c r="L17" s="4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66" t="e">
        <f t="shared" si="6"/>
        <v>#DIV/0!</v>
      </c>
      <c r="X17" s="67">
        <f t="shared" si="7"/>
        <v>0</v>
      </c>
      <c r="Y17" s="43"/>
      <c r="Z17" s="120" t="e">
        <f t="shared" si="8"/>
        <v>#DIV/0!</v>
      </c>
      <c r="AA17" s="42"/>
      <c r="AB17" s="31"/>
      <c r="AC17" s="31"/>
      <c r="AD17" s="31"/>
      <c r="AE17" s="31"/>
      <c r="AF17" s="31"/>
      <c r="AG17" s="31"/>
      <c r="AH17" s="31"/>
      <c r="AI17" s="43"/>
      <c r="AJ17" s="31"/>
      <c r="AK17" s="43"/>
      <c r="AL17" s="128"/>
      <c r="AM17" s="130">
        <f t="shared" si="9"/>
        <v>0</v>
      </c>
      <c r="AN17" s="67">
        <f t="shared" si="10"/>
        <v>0</v>
      </c>
      <c r="AO17" s="67">
        <f t="shared" si="11"/>
        <v>0</v>
      </c>
      <c r="AP17" s="31"/>
      <c r="AQ17" s="31"/>
      <c r="AR17" s="43"/>
      <c r="AS17" s="115"/>
      <c r="AT17" s="31"/>
      <c r="AU17" s="44"/>
    </row>
    <row r="18" spans="1:90">
      <c r="A18" s="42"/>
      <c r="B18" s="31"/>
      <c r="C18" s="31"/>
      <c r="D18" s="31"/>
      <c r="E18" s="31"/>
      <c r="F18" s="31"/>
      <c r="G18" s="31"/>
      <c r="H18" s="31"/>
      <c r="I18" s="31"/>
      <c r="J18" s="31"/>
      <c r="K18" s="133"/>
      <c r="L18" s="4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66" t="e">
        <f t="shared" si="6"/>
        <v>#DIV/0!</v>
      </c>
      <c r="X18" s="67">
        <f t="shared" si="7"/>
        <v>0</v>
      </c>
      <c r="Y18" s="43"/>
      <c r="Z18" s="120" t="e">
        <f t="shared" si="8"/>
        <v>#DIV/0!</v>
      </c>
      <c r="AA18" s="42"/>
      <c r="AB18" s="31"/>
      <c r="AC18" s="31"/>
      <c r="AD18" s="31"/>
      <c r="AE18" s="31"/>
      <c r="AF18" s="31"/>
      <c r="AG18" s="31"/>
      <c r="AH18" s="31"/>
      <c r="AI18" s="43"/>
      <c r="AJ18" s="31"/>
      <c r="AK18" s="43"/>
      <c r="AL18" s="128"/>
      <c r="AM18" s="130">
        <f t="shared" si="9"/>
        <v>0</v>
      </c>
      <c r="AN18" s="67">
        <f t="shared" si="10"/>
        <v>0</v>
      </c>
      <c r="AO18" s="67">
        <f t="shared" si="11"/>
        <v>0</v>
      </c>
      <c r="AP18" s="31"/>
      <c r="AQ18" s="31"/>
      <c r="AR18" s="43"/>
      <c r="AS18" s="115"/>
      <c r="AT18" s="31"/>
      <c r="AU18" s="44"/>
    </row>
    <row r="19" spans="1:90">
      <c r="A19" s="42"/>
      <c r="B19" s="31"/>
      <c r="C19" s="31"/>
      <c r="D19" s="31"/>
      <c r="E19" s="31"/>
      <c r="F19" s="31"/>
      <c r="G19" s="31"/>
      <c r="H19" s="31"/>
      <c r="I19" s="31"/>
      <c r="J19" s="31"/>
      <c r="K19" s="133"/>
      <c r="L19" s="42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66" t="e">
        <f t="shared" si="6"/>
        <v>#DIV/0!</v>
      </c>
      <c r="X19" s="67">
        <f t="shared" si="7"/>
        <v>0</v>
      </c>
      <c r="Y19" s="43"/>
      <c r="Z19" s="120" t="e">
        <f t="shared" si="8"/>
        <v>#DIV/0!</v>
      </c>
      <c r="AA19" s="42"/>
      <c r="AB19" s="31"/>
      <c r="AC19" s="31"/>
      <c r="AD19" s="31"/>
      <c r="AE19" s="31"/>
      <c r="AF19" s="31"/>
      <c r="AG19" s="31"/>
      <c r="AH19" s="31"/>
      <c r="AI19" s="43"/>
      <c r="AJ19" s="31"/>
      <c r="AK19" s="43"/>
      <c r="AL19" s="128"/>
      <c r="AM19" s="130">
        <f t="shared" si="9"/>
        <v>0</v>
      </c>
      <c r="AN19" s="67">
        <f t="shared" si="10"/>
        <v>0</v>
      </c>
      <c r="AO19" s="67">
        <f t="shared" si="11"/>
        <v>0</v>
      </c>
      <c r="AP19" s="31"/>
      <c r="AQ19" s="31"/>
      <c r="AR19" s="43"/>
      <c r="AS19" s="115"/>
      <c r="AT19" s="31"/>
      <c r="AU19" s="44"/>
    </row>
    <row r="20" spans="1:90" s="49" customFormat="1" ht="15.75" thickBot="1">
      <c r="A20" s="50" t="s">
        <v>45</v>
      </c>
      <c r="B20" s="51"/>
      <c r="C20" s="51"/>
      <c r="D20" s="51"/>
      <c r="E20" s="51"/>
      <c r="F20" s="51"/>
      <c r="G20" s="51"/>
      <c r="H20" s="51"/>
      <c r="I20" s="51"/>
      <c r="J20" s="51"/>
      <c r="K20" s="134">
        <f>SUM(K16:K19)</f>
        <v>0</v>
      </c>
      <c r="L20" s="12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>
        <f>SUM(X16:X19)</f>
        <v>0</v>
      </c>
      <c r="Y20" s="52">
        <f>SUM(Y16:Y19)</f>
        <v>0</v>
      </c>
      <c r="Z20" s="122"/>
      <c r="AA20" s="125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122"/>
      <c r="AM20" s="50">
        <f>SUM(AM16:AM19)</f>
        <v>0</v>
      </c>
      <c r="AN20" s="52">
        <f t="shared" ref="AN20:AO20" si="12">SUM(AN16:AN19)</f>
        <v>0</v>
      </c>
      <c r="AO20" s="52">
        <f t="shared" si="12"/>
        <v>0</v>
      </c>
      <c r="AP20" s="51"/>
      <c r="AQ20" s="51"/>
      <c r="AR20" s="51"/>
      <c r="AS20" s="117"/>
      <c r="AT20" s="51"/>
      <c r="AU20" s="53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</row>
    <row r="21" spans="1:90" ht="15.75" thickBot="1">
      <c r="A21" s="54" t="s">
        <v>47</v>
      </c>
      <c r="B21" s="55"/>
      <c r="C21" s="55"/>
      <c r="D21" s="55"/>
      <c r="E21" s="55"/>
      <c r="F21" s="55"/>
      <c r="G21" s="55"/>
      <c r="H21" s="55"/>
      <c r="I21" s="55"/>
      <c r="J21" s="55"/>
      <c r="K21" s="135"/>
      <c r="L21" s="126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6"/>
      <c r="Z21" s="123"/>
      <c r="AA21" s="126"/>
      <c r="AB21" s="55"/>
      <c r="AC21" s="55"/>
      <c r="AD21" s="55"/>
      <c r="AE21" s="55"/>
      <c r="AF21" s="55"/>
      <c r="AG21" s="55"/>
      <c r="AH21" s="55"/>
      <c r="AI21" s="56"/>
      <c r="AJ21" s="55"/>
      <c r="AK21" s="56"/>
      <c r="AL21" s="123"/>
      <c r="AM21" s="131"/>
      <c r="AN21" s="55"/>
      <c r="AO21" s="55"/>
      <c r="AP21" s="55"/>
      <c r="AQ21" s="55"/>
      <c r="AR21" s="56"/>
      <c r="AS21" s="118"/>
      <c r="AT21" s="55"/>
      <c r="AU21" s="57"/>
    </row>
    <row r="22" spans="1:90">
      <c r="A22" s="58" t="s">
        <v>62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113"/>
      <c r="AT22" s="30"/>
      <c r="AU22" s="32"/>
    </row>
    <row r="23" spans="1:90">
      <c r="A23" s="5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2"/>
    </row>
    <row r="24" spans="1:90">
      <c r="A24" s="5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2"/>
    </row>
    <row r="25" spans="1:90" s="63" customFormat="1" ht="15.75" thickBo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2"/>
      <c r="AS25" s="61"/>
      <c r="AT25" s="61"/>
      <c r="AU25" s="62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</row>
    <row r="26" spans="1:90" ht="26.25">
      <c r="A26" s="25" t="s">
        <v>65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7"/>
      <c r="AS26" s="26"/>
      <c r="AT26" s="26"/>
      <c r="AU26" s="27"/>
    </row>
    <row r="27" spans="1:90" ht="18">
      <c r="A27" s="29" t="s">
        <v>107</v>
      </c>
      <c r="B27" s="30"/>
      <c r="C27" s="30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2"/>
    </row>
    <row r="28" spans="1:90" ht="18">
      <c r="A28" s="29" t="s">
        <v>0</v>
      </c>
      <c r="B28" s="30"/>
      <c r="C28" s="30"/>
      <c r="D28" s="33">
        <f>D3</f>
        <v>43830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2"/>
    </row>
    <row r="29" spans="1:90" ht="18">
      <c r="A29" s="34" t="s">
        <v>66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2"/>
    </row>
    <row r="30" spans="1:90" ht="18.75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7"/>
    </row>
    <row r="31" spans="1:90" s="214" customFormat="1" ht="18">
      <c r="A31" s="235" t="s">
        <v>55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7"/>
    </row>
    <row r="32" spans="1:90" s="214" customFormat="1" ht="18.75" thickBot="1">
      <c r="A32" s="215" t="s">
        <v>54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7"/>
      <c r="AS32" s="216"/>
      <c r="AT32" s="216"/>
      <c r="AU32" s="217"/>
    </row>
    <row r="33" spans="1:90" s="214" customFormat="1" ht="18.75" thickBo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38" t="s">
        <v>61</v>
      </c>
      <c r="M33" s="239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44" t="s">
        <v>112</v>
      </c>
      <c r="AQ33" s="245"/>
      <c r="AR33" s="246"/>
      <c r="AS33" s="244" t="s">
        <v>113</v>
      </c>
      <c r="AT33" s="245"/>
      <c r="AU33" s="246"/>
    </row>
    <row r="34" spans="1:90" s="214" customFormat="1" ht="51" customHeight="1">
      <c r="A34" s="240" t="s">
        <v>17</v>
      </c>
      <c r="B34" s="242" t="s">
        <v>18</v>
      </c>
      <c r="C34" s="180" t="s">
        <v>136</v>
      </c>
      <c r="D34" s="181" t="s">
        <v>135</v>
      </c>
      <c r="E34" s="182" t="s">
        <v>134</v>
      </c>
      <c r="F34" s="183" t="s">
        <v>19</v>
      </c>
      <c r="G34" s="184" t="s">
        <v>133</v>
      </c>
      <c r="H34" s="185" t="s">
        <v>132</v>
      </c>
      <c r="I34" s="185" t="s">
        <v>20</v>
      </c>
      <c r="J34" s="186" t="s">
        <v>57</v>
      </c>
      <c r="K34" s="186" t="s">
        <v>58</v>
      </c>
      <c r="L34" s="192" t="s">
        <v>144</v>
      </c>
      <c r="M34" s="182" t="s">
        <v>145</v>
      </c>
      <c r="N34" s="181" t="s">
        <v>21</v>
      </c>
      <c r="O34" s="188" t="s">
        <v>22</v>
      </c>
      <c r="P34" s="180" t="s">
        <v>147</v>
      </c>
      <c r="Q34" s="180" t="s">
        <v>148</v>
      </c>
      <c r="R34" s="180" t="s">
        <v>150</v>
      </c>
      <c r="S34" s="180" t="s">
        <v>23</v>
      </c>
      <c r="T34" s="180" t="s">
        <v>24</v>
      </c>
      <c r="U34" s="189" t="s">
        <v>149</v>
      </c>
      <c r="V34" s="189" t="s">
        <v>26</v>
      </c>
      <c r="W34" s="190" t="s">
        <v>96</v>
      </c>
      <c r="X34" s="190" t="s">
        <v>106</v>
      </c>
      <c r="Y34" s="190" t="s">
        <v>110</v>
      </c>
      <c r="Z34" s="191" t="s">
        <v>111</v>
      </c>
      <c r="AA34" s="192" t="s">
        <v>27</v>
      </c>
      <c r="AB34" s="188" t="s">
        <v>146</v>
      </c>
      <c r="AC34" s="190" t="s">
        <v>97</v>
      </c>
      <c r="AD34" s="188" t="s">
        <v>146</v>
      </c>
      <c r="AE34" s="190" t="s">
        <v>28</v>
      </c>
      <c r="AF34" s="188" t="s">
        <v>146</v>
      </c>
      <c r="AG34" s="190" t="s">
        <v>29</v>
      </c>
      <c r="AH34" s="188" t="s">
        <v>146</v>
      </c>
      <c r="AI34" s="190" t="s">
        <v>30</v>
      </c>
      <c r="AJ34" s="188" t="s">
        <v>146</v>
      </c>
      <c r="AK34" s="190" t="s">
        <v>31</v>
      </c>
      <c r="AL34" s="188" t="s">
        <v>146</v>
      </c>
      <c r="AM34" s="193" t="s">
        <v>32</v>
      </c>
      <c r="AN34" s="190" t="s">
        <v>33</v>
      </c>
      <c r="AO34" s="190" t="s">
        <v>34</v>
      </c>
      <c r="AP34" s="191" t="s">
        <v>94</v>
      </c>
      <c r="AQ34" s="191" t="s">
        <v>95</v>
      </c>
      <c r="AR34" s="190" t="s">
        <v>93</v>
      </c>
      <c r="AS34" s="194" t="s">
        <v>94</v>
      </c>
      <c r="AT34" s="191" t="s">
        <v>95</v>
      </c>
      <c r="AU34" s="195" t="s">
        <v>93</v>
      </c>
    </row>
    <row r="35" spans="1:90" s="214" customFormat="1" ht="15.75" thickBot="1">
      <c r="A35" s="241"/>
      <c r="B35" s="243"/>
      <c r="C35" s="218" t="s">
        <v>35</v>
      </c>
      <c r="D35" s="219" t="s">
        <v>36</v>
      </c>
      <c r="E35" s="220" t="s">
        <v>37</v>
      </c>
      <c r="F35" s="221" t="s">
        <v>38</v>
      </c>
      <c r="G35" s="222" t="s">
        <v>35</v>
      </c>
      <c r="H35" s="223" t="s">
        <v>38</v>
      </c>
      <c r="I35" s="223" t="s">
        <v>38</v>
      </c>
      <c r="J35" s="224" t="s">
        <v>92</v>
      </c>
      <c r="K35" s="212" t="s">
        <v>40</v>
      </c>
      <c r="L35" s="225" t="s">
        <v>37</v>
      </c>
      <c r="M35" s="220" t="s">
        <v>37</v>
      </c>
      <c r="N35" s="226" t="s">
        <v>56</v>
      </c>
      <c r="O35" s="205"/>
      <c r="P35" s="206" t="s">
        <v>59</v>
      </c>
      <c r="Q35" s="206" t="s">
        <v>59</v>
      </c>
      <c r="R35" s="206" t="s">
        <v>59</v>
      </c>
      <c r="S35" s="206" t="s">
        <v>41</v>
      </c>
      <c r="T35" s="206" t="s">
        <v>41</v>
      </c>
      <c r="U35" s="207" t="s">
        <v>42</v>
      </c>
      <c r="V35" s="207" t="s">
        <v>43</v>
      </c>
      <c r="W35" s="208" t="s">
        <v>44</v>
      </c>
      <c r="X35" s="208" t="s">
        <v>40</v>
      </c>
      <c r="Y35" s="208" t="s">
        <v>40</v>
      </c>
      <c r="Z35" s="210" t="s">
        <v>44</v>
      </c>
      <c r="AA35" s="211" t="s">
        <v>40</v>
      </c>
      <c r="AB35" s="209"/>
      <c r="AC35" s="208" t="s">
        <v>40</v>
      </c>
      <c r="AD35" s="209"/>
      <c r="AE35" s="208" t="s">
        <v>40</v>
      </c>
      <c r="AF35" s="209"/>
      <c r="AG35" s="208" t="s">
        <v>40</v>
      </c>
      <c r="AH35" s="209"/>
      <c r="AI35" s="208" t="s">
        <v>40</v>
      </c>
      <c r="AJ35" s="209"/>
      <c r="AK35" s="208" t="s">
        <v>40</v>
      </c>
      <c r="AL35" s="212"/>
      <c r="AM35" s="227" t="s">
        <v>40</v>
      </c>
      <c r="AN35" s="208" t="s">
        <v>40</v>
      </c>
      <c r="AO35" s="208" t="s">
        <v>40</v>
      </c>
      <c r="AP35" s="208" t="s">
        <v>40</v>
      </c>
      <c r="AQ35" s="208" t="s">
        <v>40</v>
      </c>
      <c r="AR35" s="208" t="s">
        <v>40</v>
      </c>
      <c r="AS35" s="228" t="s">
        <v>40</v>
      </c>
      <c r="AT35" s="208" t="s">
        <v>40</v>
      </c>
      <c r="AU35" s="229" t="s">
        <v>40</v>
      </c>
    </row>
    <row r="36" spans="1:90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132"/>
      <c r="L36" s="38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4" t="e">
        <f>X36/K36*100</f>
        <v>#DIV/0!</v>
      </c>
      <c r="X36" s="65">
        <f>SUM(Y36,AO36)</f>
        <v>0</v>
      </c>
      <c r="Y36" s="40"/>
      <c r="Z36" s="119" t="e">
        <f>Y36/K36*100</f>
        <v>#DIV/0!</v>
      </c>
      <c r="AA36" s="38"/>
      <c r="AB36" s="39"/>
      <c r="AC36" s="39"/>
      <c r="AD36" s="39"/>
      <c r="AE36" s="39"/>
      <c r="AF36" s="39"/>
      <c r="AG36" s="39"/>
      <c r="AH36" s="39"/>
      <c r="AI36" s="40"/>
      <c r="AJ36" s="39"/>
      <c r="AK36" s="40"/>
      <c r="AL36" s="127"/>
      <c r="AM36" s="129">
        <f>SUM(AA36,AC36,AE36,AG36)</f>
        <v>0</v>
      </c>
      <c r="AN36" s="65">
        <f>SUM(AM36,AI36)</f>
        <v>0</v>
      </c>
      <c r="AO36" s="65">
        <f>SUM(AN36,AK36)</f>
        <v>0</v>
      </c>
      <c r="AP36" s="39"/>
      <c r="AQ36" s="39"/>
      <c r="AR36" s="40"/>
      <c r="AS36" s="114"/>
      <c r="AT36" s="39"/>
      <c r="AU36" s="41"/>
    </row>
    <row r="37" spans="1:90">
      <c r="A37" s="42"/>
      <c r="B37" s="31"/>
      <c r="C37" s="31"/>
      <c r="D37" s="31"/>
      <c r="E37" s="31"/>
      <c r="F37" s="31"/>
      <c r="G37" s="31"/>
      <c r="H37" s="31"/>
      <c r="I37" s="31"/>
      <c r="J37" s="31"/>
      <c r="K37" s="133"/>
      <c r="L37" s="4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66" t="e">
        <f t="shared" ref="W37:W39" si="13">X37/K37*100</f>
        <v>#DIV/0!</v>
      </c>
      <c r="X37" s="67">
        <f t="shared" ref="X37:X39" si="14">SUM(Y37,AO37)</f>
        <v>0</v>
      </c>
      <c r="Y37" s="43"/>
      <c r="Z37" s="120" t="e">
        <f t="shared" ref="Z37:Z39" si="15">Y37/K37*100</f>
        <v>#DIV/0!</v>
      </c>
      <c r="AA37" s="42"/>
      <c r="AB37" s="31"/>
      <c r="AC37" s="31"/>
      <c r="AD37" s="31"/>
      <c r="AE37" s="31"/>
      <c r="AF37" s="31"/>
      <c r="AG37" s="31"/>
      <c r="AH37" s="31"/>
      <c r="AI37" s="43"/>
      <c r="AJ37" s="31"/>
      <c r="AK37" s="43"/>
      <c r="AL37" s="128"/>
      <c r="AM37" s="130">
        <f t="shared" ref="AM37:AM39" si="16">SUM(AA37,AC37,AE37,AG37)</f>
        <v>0</v>
      </c>
      <c r="AN37" s="67">
        <f t="shared" ref="AN37:AN39" si="17">SUM(AM37,AI37)</f>
        <v>0</v>
      </c>
      <c r="AO37" s="67">
        <f t="shared" ref="AO37:AO39" si="18">SUM(AN37,AK37)</f>
        <v>0</v>
      </c>
      <c r="AP37" s="31"/>
      <c r="AQ37" s="31"/>
      <c r="AR37" s="43"/>
      <c r="AS37" s="115"/>
      <c r="AT37" s="31"/>
      <c r="AU37" s="44"/>
    </row>
    <row r="38" spans="1:90">
      <c r="A38" s="42"/>
      <c r="B38" s="31"/>
      <c r="C38" s="31"/>
      <c r="D38" s="31"/>
      <c r="E38" s="31"/>
      <c r="F38" s="31"/>
      <c r="G38" s="31"/>
      <c r="H38" s="31"/>
      <c r="I38" s="31"/>
      <c r="J38" s="31"/>
      <c r="K38" s="133"/>
      <c r="L38" s="4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66" t="e">
        <f t="shared" si="13"/>
        <v>#DIV/0!</v>
      </c>
      <c r="X38" s="67">
        <f t="shared" si="14"/>
        <v>0</v>
      </c>
      <c r="Y38" s="43"/>
      <c r="Z38" s="120" t="e">
        <f t="shared" si="15"/>
        <v>#DIV/0!</v>
      </c>
      <c r="AA38" s="42"/>
      <c r="AB38" s="31"/>
      <c r="AC38" s="31"/>
      <c r="AD38" s="31"/>
      <c r="AE38" s="31"/>
      <c r="AF38" s="31"/>
      <c r="AG38" s="31"/>
      <c r="AH38" s="31"/>
      <c r="AI38" s="43"/>
      <c r="AJ38" s="31"/>
      <c r="AK38" s="43"/>
      <c r="AL38" s="128"/>
      <c r="AM38" s="130">
        <f t="shared" si="16"/>
        <v>0</v>
      </c>
      <c r="AN38" s="67">
        <f t="shared" si="17"/>
        <v>0</v>
      </c>
      <c r="AO38" s="67">
        <f t="shared" si="18"/>
        <v>0</v>
      </c>
      <c r="AP38" s="31"/>
      <c r="AQ38" s="31"/>
      <c r="AR38" s="43"/>
      <c r="AS38" s="115"/>
      <c r="AT38" s="31"/>
      <c r="AU38" s="44"/>
    </row>
    <row r="39" spans="1:90">
      <c r="A39" s="42"/>
      <c r="B39" s="31"/>
      <c r="C39" s="31"/>
      <c r="D39" s="31"/>
      <c r="E39" s="31"/>
      <c r="F39" s="31"/>
      <c r="G39" s="31"/>
      <c r="H39" s="31"/>
      <c r="I39" s="31"/>
      <c r="J39" s="31"/>
      <c r="K39" s="133"/>
      <c r="L39" s="4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66" t="e">
        <f t="shared" si="13"/>
        <v>#DIV/0!</v>
      </c>
      <c r="X39" s="67">
        <f t="shared" si="14"/>
        <v>0</v>
      </c>
      <c r="Y39" s="43"/>
      <c r="Z39" s="120" t="e">
        <f t="shared" si="15"/>
        <v>#DIV/0!</v>
      </c>
      <c r="AA39" s="42"/>
      <c r="AB39" s="31"/>
      <c r="AC39" s="31"/>
      <c r="AD39" s="31"/>
      <c r="AE39" s="31"/>
      <c r="AF39" s="31"/>
      <c r="AG39" s="31"/>
      <c r="AH39" s="31"/>
      <c r="AI39" s="43"/>
      <c r="AJ39" s="31"/>
      <c r="AK39" s="43"/>
      <c r="AL39" s="128"/>
      <c r="AM39" s="130">
        <f t="shared" si="16"/>
        <v>0</v>
      </c>
      <c r="AN39" s="67">
        <f t="shared" si="17"/>
        <v>0</v>
      </c>
      <c r="AO39" s="67">
        <f t="shared" si="18"/>
        <v>0</v>
      </c>
      <c r="AP39" s="31"/>
      <c r="AQ39" s="31"/>
      <c r="AR39" s="43"/>
      <c r="AS39" s="115"/>
      <c r="AT39" s="31"/>
      <c r="AU39" s="44"/>
    </row>
    <row r="40" spans="1:90" s="49" customFormat="1">
      <c r="A40" s="45" t="s">
        <v>45</v>
      </c>
      <c r="B40" s="46"/>
      <c r="C40" s="46"/>
      <c r="D40" s="46"/>
      <c r="E40" s="46"/>
      <c r="F40" s="46"/>
      <c r="G40" s="46"/>
      <c r="H40" s="46"/>
      <c r="I40" s="46"/>
      <c r="J40" s="46"/>
      <c r="K40" s="134">
        <f>SUM(K36:K39)</f>
        <v>0</v>
      </c>
      <c r="L40" s="1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>
        <f>SUM(X36:X39)</f>
        <v>0</v>
      </c>
      <c r="Y40" s="46">
        <f>SUM(Y36:Y39)</f>
        <v>0</v>
      </c>
      <c r="Z40" s="121"/>
      <c r="AA40" s="124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121"/>
      <c r="AM40" s="45">
        <f>SUM(AM36:AM39)</f>
        <v>0</v>
      </c>
      <c r="AN40" s="47">
        <f t="shared" ref="AN40" si="19">SUM(AN36:AN39)</f>
        <v>0</v>
      </c>
      <c r="AO40" s="47">
        <f t="shared" ref="AO40" si="20">SUM(AO36:AO39)</f>
        <v>0</v>
      </c>
      <c r="AP40" s="46"/>
      <c r="AQ40" s="46"/>
      <c r="AR40" s="46"/>
      <c r="AS40" s="116"/>
      <c r="AT40" s="46"/>
      <c r="AU40" s="4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</row>
    <row r="41" spans="1:90">
      <c r="A41" s="42"/>
      <c r="B41" s="31"/>
      <c r="C41" s="31"/>
      <c r="D41" s="31"/>
      <c r="E41" s="31"/>
      <c r="F41" s="31"/>
      <c r="G41" s="31"/>
      <c r="H41" s="31"/>
      <c r="I41" s="31"/>
      <c r="J41" s="31"/>
      <c r="K41" s="133"/>
      <c r="L41" s="4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66" t="e">
        <f t="shared" ref="W41:W44" si="21">X41/K41*100</f>
        <v>#DIV/0!</v>
      </c>
      <c r="X41" s="67">
        <f t="shared" ref="X41:X44" si="22">SUM(Y41,AO41)</f>
        <v>0</v>
      </c>
      <c r="Y41" s="43"/>
      <c r="Z41" s="120" t="e">
        <f t="shared" ref="Z41:Z44" si="23">Y41/K41*100</f>
        <v>#DIV/0!</v>
      </c>
      <c r="AA41" s="42"/>
      <c r="AB41" s="31"/>
      <c r="AC41" s="31"/>
      <c r="AD41" s="31"/>
      <c r="AE41" s="31"/>
      <c r="AF41" s="31"/>
      <c r="AG41" s="31"/>
      <c r="AH41" s="31"/>
      <c r="AI41" s="43"/>
      <c r="AJ41" s="31"/>
      <c r="AK41" s="43"/>
      <c r="AL41" s="128"/>
      <c r="AM41" s="130">
        <f t="shared" ref="AM41:AM44" si="24">SUM(AA41,AC41,AE41,AG41)</f>
        <v>0</v>
      </c>
      <c r="AN41" s="67">
        <f t="shared" ref="AN41:AN44" si="25">SUM(AM41,AI41)</f>
        <v>0</v>
      </c>
      <c r="AO41" s="67">
        <f t="shared" ref="AO41:AO44" si="26">SUM(AN41,AK41)</f>
        <v>0</v>
      </c>
      <c r="AP41" s="31"/>
      <c r="AQ41" s="31"/>
      <c r="AR41" s="43"/>
      <c r="AS41" s="115"/>
      <c r="AT41" s="31"/>
      <c r="AU41" s="44"/>
    </row>
    <row r="42" spans="1:90">
      <c r="A42" s="42"/>
      <c r="B42" s="31"/>
      <c r="C42" s="31"/>
      <c r="D42" s="31"/>
      <c r="E42" s="31"/>
      <c r="F42" s="31"/>
      <c r="G42" s="31"/>
      <c r="H42" s="31"/>
      <c r="I42" s="31"/>
      <c r="J42" s="31"/>
      <c r="K42" s="133"/>
      <c r="L42" s="4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66" t="e">
        <f t="shared" si="21"/>
        <v>#DIV/0!</v>
      </c>
      <c r="X42" s="67">
        <f t="shared" si="22"/>
        <v>0</v>
      </c>
      <c r="Y42" s="43"/>
      <c r="Z42" s="120" t="e">
        <f t="shared" si="23"/>
        <v>#DIV/0!</v>
      </c>
      <c r="AA42" s="42"/>
      <c r="AB42" s="31"/>
      <c r="AC42" s="31"/>
      <c r="AD42" s="31"/>
      <c r="AE42" s="31"/>
      <c r="AF42" s="31"/>
      <c r="AG42" s="31"/>
      <c r="AH42" s="31"/>
      <c r="AI42" s="43"/>
      <c r="AJ42" s="31"/>
      <c r="AK42" s="43"/>
      <c r="AL42" s="128"/>
      <c r="AM42" s="130">
        <f t="shared" si="24"/>
        <v>0</v>
      </c>
      <c r="AN42" s="67">
        <f t="shared" si="25"/>
        <v>0</v>
      </c>
      <c r="AO42" s="67">
        <f t="shared" si="26"/>
        <v>0</v>
      </c>
      <c r="AP42" s="31"/>
      <c r="AQ42" s="31"/>
      <c r="AR42" s="43"/>
      <c r="AS42" s="115"/>
      <c r="AT42" s="31"/>
      <c r="AU42" s="44"/>
    </row>
    <row r="43" spans="1:90">
      <c r="A43" s="42"/>
      <c r="B43" s="31"/>
      <c r="C43" s="31"/>
      <c r="D43" s="31"/>
      <c r="E43" s="31"/>
      <c r="F43" s="31"/>
      <c r="G43" s="31"/>
      <c r="H43" s="31"/>
      <c r="I43" s="31"/>
      <c r="J43" s="31"/>
      <c r="K43" s="133"/>
      <c r="L43" s="4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66" t="e">
        <f t="shared" si="21"/>
        <v>#DIV/0!</v>
      </c>
      <c r="X43" s="67">
        <f t="shared" si="22"/>
        <v>0</v>
      </c>
      <c r="Y43" s="43"/>
      <c r="Z43" s="120" t="e">
        <f t="shared" si="23"/>
        <v>#DIV/0!</v>
      </c>
      <c r="AA43" s="42"/>
      <c r="AB43" s="31"/>
      <c r="AC43" s="31"/>
      <c r="AD43" s="31"/>
      <c r="AE43" s="31"/>
      <c r="AF43" s="31"/>
      <c r="AG43" s="31"/>
      <c r="AH43" s="31"/>
      <c r="AI43" s="43"/>
      <c r="AJ43" s="31"/>
      <c r="AK43" s="43"/>
      <c r="AL43" s="128"/>
      <c r="AM43" s="130">
        <f t="shared" si="24"/>
        <v>0</v>
      </c>
      <c r="AN43" s="67">
        <f t="shared" si="25"/>
        <v>0</v>
      </c>
      <c r="AO43" s="67">
        <f t="shared" si="26"/>
        <v>0</v>
      </c>
      <c r="AP43" s="31"/>
      <c r="AQ43" s="31"/>
      <c r="AR43" s="43"/>
      <c r="AS43" s="115"/>
      <c r="AT43" s="31"/>
      <c r="AU43" s="44"/>
    </row>
    <row r="44" spans="1:90">
      <c r="A44" s="42"/>
      <c r="B44" s="31"/>
      <c r="C44" s="31"/>
      <c r="D44" s="31"/>
      <c r="E44" s="31"/>
      <c r="F44" s="31"/>
      <c r="G44" s="31"/>
      <c r="H44" s="31"/>
      <c r="I44" s="31"/>
      <c r="J44" s="31"/>
      <c r="K44" s="133"/>
      <c r="L44" s="4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66" t="e">
        <f t="shared" si="21"/>
        <v>#DIV/0!</v>
      </c>
      <c r="X44" s="67">
        <f t="shared" si="22"/>
        <v>0</v>
      </c>
      <c r="Y44" s="43"/>
      <c r="Z44" s="120" t="e">
        <f t="shared" si="23"/>
        <v>#DIV/0!</v>
      </c>
      <c r="AA44" s="42"/>
      <c r="AB44" s="31"/>
      <c r="AC44" s="31"/>
      <c r="AD44" s="31"/>
      <c r="AE44" s="31"/>
      <c r="AF44" s="31"/>
      <c r="AG44" s="31"/>
      <c r="AH44" s="31"/>
      <c r="AI44" s="43"/>
      <c r="AJ44" s="31"/>
      <c r="AK44" s="43"/>
      <c r="AL44" s="128"/>
      <c r="AM44" s="130">
        <f t="shared" si="24"/>
        <v>0</v>
      </c>
      <c r="AN44" s="67">
        <f t="shared" si="25"/>
        <v>0</v>
      </c>
      <c r="AO44" s="67">
        <f t="shared" si="26"/>
        <v>0</v>
      </c>
      <c r="AP44" s="31"/>
      <c r="AQ44" s="31"/>
      <c r="AR44" s="43"/>
      <c r="AS44" s="115"/>
      <c r="AT44" s="31"/>
      <c r="AU44" s="44"/>
    </row>
    <row r="45" spans="1:90" s="49" customFormat="1" ht="15.75" thickBot="1">
      <c r="A45" s="50" t="s">
        <v>45</v>
      </c>
      <c r="B45" s="51"/>
      <c r="C45" s="51"/>
      <c r="D45" s="51"/>
      <c r="E45" s="51"/>
      <c r="F45" s="51"/>
      <c r="G45" s="51"/>
      <c r="H45" s="51"/>
      <c r="I45" s="51"/>
      <c r="J45" s="51"/>
      <c r="K45" s="136">
        <f>SUM(K41:K44)</f>
        <v>0</v>
      </c>
      <c r="L45" s="125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>
        <f>SUM(X41:X44)</f>
        <v>0</v>
      </c>
      <c r="Y45" s="51">
        <f>SUM(Y41:Y44)</f>
        <v>0</v>
      </c>
      <c r="Z45" s="122"/>
      <c r="AA45" s="125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122"/>
      <c r="AM45" s="50">
        <f>SUM(AM41:AM44)</f>
        <v>0</v>
      </c>
      <c r="AN45" s="52">
        <f t="shared" ref="AN45:AO45" si="27">SUM(AN41:AN44)</f>
        <v>0</v>
      </c>
      <c r="AO45" s="52">
        <f t="shared" si="27"/>
        <v>0</v>
      </c>
      <c r="AP45" s="51"/>
      <c r="AQ45" s="51"/>
      <c r="AR45" s="51"/>
      <c r="AS45" s="117"/>
      <c r="AT45" s="51"/>
      <c r="AU45" s="53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</row>
    <row r="46" spans="1:90" ht="15.75" thickBot="1">
      <c r="A46" s="54" t="s">
        <v>47</v>
      </c>
      <c r="B46" s="55"/>
      <c r="C46" s="55"/>
      <c r="D46" s="55"/>
      <c r="E46" s="55"/>
      <c r="F46" s="55"/>
      <c r="G46" s="55"/>
      <c r="H46" s="55"/>
      <c r="I46" s="55"/>
      <c r="J46" s="55"/>
      <c r="K46" s="135"/>
      <c r="L46" s="12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6"/>
      <c r="Z46" s="123"/>
      <c r="AA46" s="126"/>
      <c r="AB46" s="55"/>
      <c r="AC46" s="55"/>
      <c r="AD46" s="55"/>
      <c r="AE46" s="55"/>
      <c r="AF46" s="55"/>
      <c r="AG46" s="55"/>
      <c r="AH46" s="55"/>
      <c r="AI46" s="56"/>
      <c r="AJ46" s="55"/>
      <c r="AK46" s="56"/>
      <c r="AL46" s="123"/>
      <c r="AM46" s="131"/>
      <c r="AN46" s="55"/>
      <c r="AO46" s="55"/>
      <c r="AP46" s="55"/>
      <c r="AQ46" s="55"/>
      <c r="AR46" s="56"/>
      <c r="AS46" s="118"/>
      <c r="AT46" s="55"/>
      <c r="AU46" s="57"/>
    </row>
    <row r="47" spans="1:90">
      <c r="A47" s="58" t="s">
        <v>62</v>
      </c>
    </row>
  </sheetData>
  <sheetProtection password="87F4" sheet="1" objects="1" scenarios="1" formatCells="0" formatColumns="0" formatRows="0" insertRows="0" insertHyperlinks="0" deleteRows="0" sort="0" autoFilter="0" pivotTables="0"/>
  <mergeCells count="12">
    <mergeCell ref="A6:AU6"/>
    <mergeCell ref="L8:M8"/>
    <mergeCell ref="A31:AU31"/>
    <mergeCell ref="L33:M33"/>
    <mergeCell ref="A34:A35"/>
    <mergeCell ref="B34:B35"/>
    <mergeCell ref="A9:A10"/>
    <mergeCell ref="B9:B10"/>
    <mergeCell ref="AP8:AR8"/>
    <mergeCell ref="AS8:AU8"/>
    <mergeCell ref="AP33:AR33"/>
    <mergeCell ref="AS33:AU33"/>
  </mergeCells>
  <printOptions horizontalCentered="1"/>
  <pageMargins left="0" right="0" top="0.74803149606299213" bottom="0.74803149606299213" header="0.31496062992125984" footer="0.31496062992125984"/>
  <pageSetup paperSize="9"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7"/>
  <sheetViews>
    <sheetView zoomScale="80" zoomScaleNormal="80" workbookViewId="0">
      <selection activeCell="D2" sqref="D2"/>
    </sheetView>
  </sheetViews>
  <sheetFormatPr baseColWidth="10" defaultRowHeight="15"/>
  <cols>
    <col min="1" max="1" width="21.5703125" style="28" customWidth="1"/>
    <col min="2" max="2" width="13.140625" style="28" customWidth="1"/>
    <col min="3" max="3" width="12.85546875" style="28" customWidth="1"/>
    <col min="4" max="4" width="13.140625" style="28" customWidth="1"/>
    <col min="5" max="5" width="13" style="28" customWidth="1"/>
    <col min="6" max="6" width="8.85546875" style="28" customWidth="1"/>
    <col min="7" max="7" width="12.7109375" style="28" customWidth="1"/>
    <col min="8" max="8" width="12.85546875" style="28" customWidth="1"/>
    <col min="9" max="9" width="7.85546875" style="28" customWidth="1"/>
    <col min="10" max="10" width="14" style="28" customWidth="1"/>
    <col min="11" max="11" width="14.85546875" style="28" customWidth="1"/>
    <col min="12" max="12" width="15.28515625" style="28" customWidth="1"/>
    <col min="13" max="13" width="13.42578125" style="28" customWidth="1"/>
    <col min="14" max="15" width="12.28515625" style="28" customWidth="1"/>
    <col min="16" max="16" width="11" style="28" customWidth="1"/>
    <col min="17" max="18" width="13" style="28" hidden="1" customWidth="1"/>
    <col min="19" max="19" width="14.42578125" style="28" customWidth="1"/>
    <col min="20" max="20" width="10.7109375" style="28" customWidth="1"/>
    <col min="21" max="21" width="12.42578125" style="28" customWidth="1"/>
    <col min="22" max="22" width="15.85546875" style="28" customWidth="1"/>
    <col min="23" max="23" width="14.85546875" style="28" customWidth="1"/>
    <col min="24" max="25" width="16" style="28" customWidth="1"/>
    <col min="26" max="26" width="16.5703125" style="28" customWidth="1"/>
    <col min="27" max="27" width="12.140625" style="28" customWidth="1"/>
    <col min="28" max="28" width="16.5703125" style="28" customWidth="1"/>
    <col min="29" max="29" width="13.7109375" style="28" customWidth="1"/>
    <col min="30" max="30" width="16.5703125" style="28" customWidth="1"/>
    <col min="31" max="31" width="15.5703125" style="28" customWidth="1"/>
    <col min="32" max="32" width="16.5703125" style="28" customWidth="1"/>
    <col min="33" max="33" width="13.140625" style="28" customWidth="1"/>
    <col min="34" max="34" width="16.5703125" style="28" customWidth="1"/>
    <col min="35" max="35" width="12.140625" style="28" customWidth="1"/>
    <col min="36" max="36" width="16.5703125" style="28" customWidth="1"/>
    <col min="37" max="37" width="14" style="28" customWidth="1"/>
    <col min="38" max="38" width="14.5703125" style="28" customWidth="1"/>
    <col min="39" max="39" width="15.5703125" style="28" customWidth="1"/>
    <col min="40" max="40" width="16.28515625" style="28" customWidth="1"/>
    <col min="41" max="41" width="15.85546875" style="28" customWidth="1"/>
    <col min="42" max="42" width="16.5703125" style="28" customWidth="1"/>
    <col min="43" max="43" width="16.28515625" style="28" customWidth="1"/>
    <col min="44" max="44" width="15.85546875" style="28" customWidth="1"/>
    <col min="45" max="45" width="16.5703125" style="28" customWidth="1"/>
    <col min="46" max="16384" width="11.42578125" style="28"/>
  </cols>
  <sheetData>
    <row r="1" spans="1:45" ht="26.25">
      <c r="A1" s="25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7"/>
      <c r="AQ1" s="26"/>
      <c r="AR1" s="26"/>
      <c r="AS1" s="27"/>
    </row>
    <row r="2" spans="1:45" ht="18">
      <c r="A2" s="29" t="s">
        <v>107</v>
      </c>
      <c r="B2" s="30"/>
      <c r="C2" s="30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2"/>
    </row>
    <row r="3" spans="1:45" ht="18">
      <c r="A3" s="29" t="s">
        <v>0</v>
      </c>
      <c r="B3" s="30"/>
      <c r="C3" s="30"/>
      <c r="D3" s="68">
        <v>43830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2"/>
    </row>
    <row r="4" spans="1:45" ht="18">
      <c r="A4" s="34" t="s">
        <v>63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2"/>
    </row>
    <row r="5" spans="1:45" ht="18.75" thickBot="1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7"/>
    </row>
    <row r="6" spans="1:45" s="214" customFormat="1" ht="18">
      <c r="A6" s="235" t="s">
        <v>91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7"/>
    </row>
    <row r="7" spans="1:45" s="214" customFormat="1" ht="18.75" thickBot="1">
      <c r="A7" s="215" t="s">
        <v>54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7"/>
      <c r="AQ7" s="216"/>
      <c r="AR7" s="216"/>
      <c r="AS7" s="217"/>
    </row>
    <row r="8" spans="1:45" s="214" customFormat="1" ht="18.75" thickBot="1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44" t="s">
        <v>114</v>
      </c>
      <c r="AO8" s="245"/>
      <c r="AP8" s="246"/>
      <c r="AQ8" s="244" t="s">
        <v>113</v>
      </c>
      <c r="AR8" s="245"/>
      <c r="AS8" s="246"/>
    </row>
    <row r="9" spans="1:45" s="214" customFormat="1" ht="51">
      <c r="A9" s="240" t="s">
        <v>17</v>
      </c>
      <c r="B9" s="242" t="s">
        <v>18</v>
      </c>
      <c r="C9" s="180" t="s">
        <v>136</v>
      </c>
      <c r="D9" s="181" t="s">
        <v>135</v>
      </c>
      <c r="E9" s="182" t="s">
        <v>134</v>
      </c>
      <c r="F9" s="183" t="s">
        <v>19</v>
      </c>
      <c r="G9" s="184" t="s">
        <v>133</v>
      </c>
      <c r="H9" s="185" t="s">
        <v>132</v>
      </c>
      <c r="I9" s="185" t="s">
        <v>20</v>
      </c>
      <c r="J9" s="186" t="s">
        <v>69</v>
      </c>
      <c r="K9" s="187" t="s">
        <v>70</v>
      </c>
      <c r="L9" s="181" t="s">
        <v>21</v>
      </c>
      <c r="M9" s="188" t="s">
        <v>100</v>
      </c>
      <c r="N9" s="180" t="s">
        <v>104</v>
      </c>
      <c r="O9" s="180" t="s">
        <v>105</v>
      </c>
      <c r="P9" s="180" t="s">
        <v>68</v>
      </c>
      <c r="Q9" s="180" t="s">
        <v>23</v>
      </c>
      <c r="R9" s="180" t="s">
        <v>24</v>
      </c>
      <c r="S9" s="189" t="s">
        <v>25</v>
      </c>
      <c r="T9" s="189" t="s">
        <v>26</v>
      </c>
      <c r="U9" s="190" t="s">
        <v>96</v>
      </c>
      <c r="V9" s="190" t="s">
        <v>106</v>
      </c>
      <c r="W9" s="190" t="s">
        <v>110</v>
      </c>
      <c r="X9" s="191" t="s">
        <v>111</v>
      </c>
      <c r="Y9" s="192" t="s">
        <v>27</v>
      </c>
      <c r="Z9" s="188" t="s">
        <v>146</v>
      </c>
      <c r="AA9" s="190" t="s">
        <v>60</v>
      </c>
      <c r="AB9" s="188" t="s">
        <v>146</v>
      </c>
      <c r="AC9" s="190" t="s">
        <v>28</v>
      </c>
      <c r="AD9" s="188" t="s">
        <v>146</v>
      </c>
      <c r="AE9" s="190" t="s">
        <v>29</v>
      </c>
      <c r="AF9" s="188" t="s">
        <v>146</v>
      </c>
      <c r="AG9" s="190" t="s">
        <v>30</v>
      </c>
      <c r="AH9" s="188" t="s">
        <v>146</v>
      </c>
      <c r="AI9" s="190" t="s">
        <v>31</v>
      </c>
      <c r="AJ9" s="188" t="s">
        <v>146</v>
      </c>
      <c r="AK9" s="193" t="s">
        <v>32</v>
      </c>
      <c r="AL9" s="190" t="s">
        <v>33</v>
      </c>
      <c r="AM9" s="190" t="s">
        <v>34</v>
      </c>
      <c r="AN9" s="191" t="s">
        <v>94</v>
      </c>
      <c r="AO9" s="191" t="s">
        <v>95</v>
      </c>
      <c r="AP9" s="190" t="s">
        <v>93</v>
      </c>
      <c r="AQ9" s="194" t="s">
        <v>94</v>
      </c>
      <c r="AR9" s="191" t="s">
        <v>95</v>
      </c>
      <c r="AS9" s="195" t="s">
        <v>93</v>
      </c>
    </row>
    <row r="10" spans="1:45" s="214" customFormat="1" ht="15.75" thickBot="1">
      <c r="A10" s="241"/>
      <c r="B10" s="243"/>
      <c r="C10" s="196" t="s">
        <v>35</v>
      </c>
      <c r="D10" s="197" t="s">
        <v>36</v>
      </c>
      <c r="E10" s="198" t="s">
        <v>37</v>
      </c>
      <c r="F10" s="199" t="s">
        <v>38</v>
      </c>
      <c r="G10" s="200" t="s">
        <v>35</v>
      </c>
      <c r="H10" s="201" t="s">
        <v>38</v>
      </c>
      <c r="I10" s="201" t="s">
        <v>38</v>
      </c>
      <c r="J10" s="202" t="s">
        <v>39</v>
      </c>
      <c r="K10" s="203" t="s">
        <v>71</v>
      </c>
      <c r="L10" s="204" t="s">
        <v>56</v>
      </c>
      <c r="M10" s="205"/>
      <c r="N10" s="206" t="s">
        <v>59</v>
      </c>
      <c r="O10" s="206" t="s">
        <v>59</v>
      </c>
      <c r="P10" s="206" t="s">
        <v>59</v>
      </c>
      <c r="Q10" s="206" t="s">
        <v>41</v>
      </c>
      <c r="R10" s="206" t="s">
        <v>41</v>
      </c>
      <c r="S10" s="207" t="s">
        <v>42</v>
      </c>
      <c r="T10" s="207" t="s">
        <v>43</v>
      </c>
      <c r="U10" s="208" t="s">
        <v>44</v>
      </c>
      <c r="V10" s="209" t="s">
        <v>71</v>
      </c>
      <c r="W10" s="209" t="s">
        <v>71</v>
      </c>
      <c r="X10" s="210" t="s">
        <v>44</v>
      </c>
      <c r="Y10" s="211" t="s">
        <v>71</v>
      </c>
      <c r="Z10" s="209"/>
      <c r="AA10" s="209" t="s">
        <v>71</v>
      </c>
      <c r="AB10" s="209"/>
      <c r="AC10" s="209" t="s">
        <v>71</v>
      </c>
      <c r="AD10" s="209"/>
      <c r="AE10" s="209" t="s">
        <v>71</v>
      </c>
      <c r="AF10" s="209"/>
      <c r="AG10" s="209" t="s">
        <v>71</v>
      </c>
      <c r="AH10" s="209"/>
      <c r="AI10" s="209" t="s">
        <v>71</v>
      </c>
      <c r="AJ10" s="212"/>
      <c r="AK10" s="211" t="s">
        <v>71</v>
      </c>
      <c r="AL10" s="209" t="s">
        <v>71</v>
      </c>
      <c r="AM10" s="209" t="s">
        <v>71</v>
      </c>
      <c r="AN10" s="209" t="s">
        <v>71</v>
      </c>
      <c r="AO10" s="209" t="s">
        <v>71</v>
      </c>
      <c r="AP10" s="209" t="s">
        <v>71</v>
      </c>
      <c r="AQ10" s="213" t="s">
        <v>71</v>
      </c>
      <c r="AR10" s="209" t="s">
        <v>71</v>
      </c>
      <c r="AS10" s="203" t="s">
        <v>71</v>
      </c>
    </row>
    <row r="11" spans="1:4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41"/>
      <c r="L11" s="114"/>
      <c r="M11" s="39"/>
      <c r="N11" s="39"/>
      <c r="O11" s="39"/>
      <c r="P11" s="39"/>
      <c r="Q11" s="39"/>
      <c r="R11" s="39"/>
      <c r="S11" s="39"/>
      <c r="T11" s="39"/>
      <c r="U11" s="65" t="e">
        <f>V11/K11*100</f>
        <v>#DIV/0!</v>
      </c>
      <c r="V11" s="65">
        <f>SUM(W11,AM11)</f>
        <v>0</v>
      </c>
      <c r="W11" s="40"/>
      <c r="X11" s="137" t="e">
        <f>W11/K11*100</f>
        <v>#DIV/0!</v>
      </c>
      <c r="Y11" s="38"/>
      <c r="Z11" s="39"/>
      <c r="AA11" s="39"/>
      <c r="AB11" s="39"/>
      <c r="AC11" s="39"/>
      <c r="AD11" s="39"/>
      <c r="AE11" s="39"/>
      <c r="AF11" s="39"/>
      <c r="AG11" s="40"/>
      <c r="AH11" s="39"/>
      <c r="AI11" s="40"/>
      <c r="AJ11" s="127"/>
      <c r="AK11" s="129">
        <f>SUM(Y11,AA11,AC11,AE11)</f>
        <v>0</v>
      </c>
      <c r="AL11" s="65">
        <f>SUM(AK11,AG11)</f>
        <v>0</v>
      </c>
      <c r="AM11" s="65">
        <f>SUM(AL11,AI11)</f>
        <v>0</v>
      </c>
      <c r="AN11" s="39"/>
      <c r="AO11" s="39"/>
      <c r="AP11" s="40"/>
      <c r="AQ11" s="114"/>
      <c r="AR11" s="39"/>
      <c r="AS11" s="41"/>
    </row>
    <row r="12" spans="1:45">
      <c r="A12" s="42"/>
      <c r="B12" s="31"/>
      <c r="C12" s="31"/>
      <c r="D12" s="31"/>
      <c r="E12" s="31"/>
      <c r="F12" s="31"/>
      <c r="G12" s="31"/>
      <c r="H12" s="31"/>
      <c r="I12" s="31"/>
      <c r="J12" s="31"/>
      <c r="K12" s="44"/>
      <c r="L12" s="115"/>
      <c r="M12" s="31"/>
      <c r="N12" s="31"/>
      <c r="O12" s="31"/>
      <c r="P12" s="31"/>
      <c r="Q12" s="31"/>
      <c r="R12" s="31"/>
      <c r="S12" s="31"/>
      <c r="T12" s="31"/>
      <c r="U12" s="67" t="e">
        <f t="shared" ref="U12:U14" si="0">V12/K12*100</f>
        <v>#DIV/0!</v>
      </c>
      <c r="V12" s="67">
        <f t="shared" ref="V12:V14" si="1">SUM(W12,AM12)</f>
        <v>0</v>
      </c>
      <c r="W12" s="43"/>
      <c r="X12" s="138" t="e">
        <f t="shared" ref="X12:X14" si="2">W12/K12*100</f>
        <v>#DIV/0!</v>
      </c>
      <c r="Y12" s="42"/>
      <c r="Z12" s="31"/>
      <c r="AA12" s="31"/>
      <c r="AB12" s="31"/>
      <c r="AC12" s="31"/>
      <c r="AD12" s="31"/>
      <c r="AE12" s="31"/>
      <c r="AF12" s="31"/>
      <c r="AG12" s="43"/>
      <c r="AH12" s="31"/>
      <c r="AI12" s="43"/>
      <c r="AJ12" s="128"/>
      <c r="AK12" s="130">
        <f t="shared" ref="AK12:AK14" si="3">SUM(Y12,AA12,AC12,AE12)</f>
        <v>0</v>
      </c>
      <c r="AL12" s="67">
        <f t="shared" ref="AL12:AL14" si="4">SUM(AK12,AG12)</f>
        <v>0</v>
      </c>
      <c r="AM12" s="67">
        <f t="shared" ref="AM12:AM14" si="5">SUM(AL12,AI12)</f>
        <v>0</v>
      </c>
      <c r="AN12" s="31"/>
      <c r="AO12" s="31"/>
      <c r="AP12" s="43"/>
      <c r="AQ12" s="115"/>
      <c r="AR12" s="31"/>
      <c r="AS12" s="44"/>
    </row>
    <row r="13" spans="1:45">
      <c r="A13" s="42"/>
      <c r="B13" s="31"/>
      <c r="C13" s="31"/>
      <c r="D13" s="31"/>
      <c r="E13" s="31"/>
      <c r="F13" s="31"/>
      <c r="G13" s="31"/>
      <c r="H13" s="31"/>
      <c r="I13" s="31"/>
      <c r="J13" s="31"/>
      <c r="K13" s="44"/>
      <c r="L13" s="115"/>
      <c r="M13" s="31"/>
      <c r="N13" s="31"/>
      <c r="O13" s="31"/>
      <c r="P13" s="31"/>
      <c r="Q13" s="31"/>
      <c r="R13" s="31"/>
      <c r="S13" s="31"/>
      <c r="T13" s="31"/>
      <c r="U13" s="67" t="e">
        <f t="shared" si="0"/>
        <v>#DIV/0!</v>
      </c>
      <c r="V13" s="67">
        <f t="shared" si="1"/>
        <v>0</v>
      </c>
      <c r="W13" s="43"/>
      <c r="X13" s="138" t="e">
        <f t="shared" si="2"/>
        <v>#DIV/0!</v>
      </c>
      <c r="Y13" s="42"/>
      <c r="Z13" s="31"/>
      <c r="AA13" s="31"/>
      <c r="AB13" s="31"/>
      <c r="AC13" s="31"/>
      <c r="AD13" s="31"/>
      <c r="AE13" s="31"/>
      <c r="AF13" s="31"/>
      <c r="AG13" s="43"/>
      <c r="AH13" s="31"/>
      <c r="AI13" s="43"/>
      <c r="AJ13" s="128"/>
      <c r="AK13" s="130">
        <f t="shared" si="3"/>
        <v>0</v>
      </c>
      <c r="AL13" s="67">
        <f t="shared" si="4"/>
        <v>0</v>
      </c>
      <c r="AM13" s="67">
        <f t="shared" si="5"/>
        <v>0</v>
      </c>
      <c r="AN13" s="31"/>
      <c r="AO13" s="31"/>
      <c r="AP13" s="43"/>
      <c r="AQ13" s="115"/>
      <c r="AR13" s="31"/>
      <c r="AS13" s="44"/>
    </row>
    <row r="14" spans="1:45">
      <c r="A14" s="42"/>
      <c r="B14" s="31"/>
      <c r="C14" s="31"/>
      <c r="D14" s="31"/>
      <c r="E14" s="31"/>
      <c r="F14" s="31"/>
      <c r="G14" s="31"/>
      <c r="H14" s="31"/>
      <c r="I14" s="31"/>
      <c r="J14" s="31"/>
      <c r="K14" s="44"/>
      <c r="L14" s="115"/>
      <c r="M14" s="31"/>
      <c r="N14" s="31"/>
      <c r="O14" s="31"/>
      <c r="P14" s="31"/>
      <c r="Q14" s="31"/>
      <c r="R14" s="31"/>
      <c r="S14" s="31"/>
      <c r="T14" s="31"/>
      <c r="U14" s="67" t="e">
        <f t="shared" si="0"/>
        <v>#DIV/0!</v>
      </c>
      <c r="V14" s="67">
        <f t="shared" si="1"/>
        <v>0</v>
      </c>
      <c r="W14" s="43"/>
      <c r="X14" s="138" t="e">
        <f t="shared" si="2"/>
        <v>#DIV/0!</v>
      </c>
      <c r="Y14" s="42"/>
      <c r="Z14" s="31"/>
      <c r="AA14" s="31"/>
      <c r="AB14" s="31"/>
      <c r="AC14" s="31"/>
      <c r="AD14" s="31"/>
      <c r="AE14" s="31"/>
      <c r="AF14" s="31"/>
      <c r="AG14" s="43"/>
      <c r="AH14" s="31"/>
      <c r="AI14" s="43"/>
      <c r="AJ14" s="128"/>
      <c r="AK14" s="130">
        <f t="shared" si="3"/>
        <v>0</v>
      </c>
      <c r="AL14" s="67">
        <f t="shared" si="4"/>
        <v>0</v>
      </c>
      <c r="AM14" s="67">
        <f t="shared" si="5"/>
        <v>0</v>
      </c>
      <c r="AN14" s="31"/>
      <c r="AO14" s="31"/>
      <c r="AP14" s="43"/>
      <c r="AQ14" s="115"/>
      <c r="AR14" s="31"/>
      <c r="AS14" s="44"/>
    </row>
    <row r="15" spans="1:45">
      <c r="A15" s="45" t="s">
        <v>45</v>
      </c>
      <c r="B15" s="46"/>
      <c r="C15" s="46"/>
      <c r="D15" s="46"/>
      <c r="E15" s="46"/>
      <c r="F15" s="46"/>
      <c r="G15" s="46"/>
      <c r="H15" s="46"/>
      <c r="I15" s="46"/>
      <c r="J15" s="46"/>
      <c r="K15" s="48"/>
      <c r="L15" s="116"/>
      <c r="M15" s="46"/>
      <c r="N15" s="46"/>
      <c r="O15" s="46"/>
      <c r="P15" s="46"/>
      <c r="Q15" s="46"/>
      <c r="R15" s="46"/>
      <c r="S15" s="46"/>
      <c r="T15" s="46"/>
      <c r="U15" s="46"/>
      <c r="V15" s="47">
        <f>SUM(V11:V14)</f>
        <v>0</v>
      </c>
      <c r="W15" s="47">
        <f>SUM(W11:W14)</f>
        <v>0</v>
      </c>
      <c r="X15" s="121"/>
      <c r="Y15" s="124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121"/>
      <c r="AK15" s="45">
        <f>SUM(AK11:AK14)</f>
        <v>0</v>
      </c>
      <c r="AL15" s="47">
        <f t="shared" ref="AL15:AM15" si="6">SUM(AL11:AL14)</f>
        <v>0</v>
      </c>
      <c r="AM15" s="47">
        <f t="shared" si="6"/>
        <v>0</v>
      </c>
      <c r="AN15" s="46"/>
      <c r="AO15" s="46"/>
      <c r="AP15" s="46"/>
      <c r="AQ15" s="116"/>
      <c r="AR15" s="46"/>
      <c r="AS15" s="48"/>
    </row>
    <row r="16" spans="1:45">
      <c r="A16" s="42"/>
      <c r="B16" s="31"/>
      <c r="C16" s="31"/>
      <c r="D16" s="31"/>
      <c r="E16" s="31"/>
      <c r="F16" s="31"/>
      <c r="G16" s="31"/>
      <c r="H16" s="31"/>
      <c r="I16" s="31"/>
      <c r="J16" s="31"/>
      <c r="K16" s="44"/>
      <c r="L16" s="115"/>
      <c r="M16" s="31"/>
      <c r="N16" s="31"/>
      <c r="O16" s="31"/>
      <c r="P16" s="31"/>
      <c r="Q16" s="31"/>
      <c r="R16" s="31"/>
      <c r="S16" s="31"/>
      <c r="T16" s="31"/>
      <c r="U16" s="67" t="e">
        <f t="shared" ref="U16:U19" si="7">V16/K16*100</f>
        <v>#DIV/0!</v>
      </c>
      <c r="V16" s="67">
        <f t="shared" ref="V16:V19" si="8">SUM(W16,AM16)</f>
        <v>0</v>
      </c>
      <c r="W16" s="43"/>
      <c r="X16" s="138" t="e">
        <f t="shared" ref="X16:X19" si="9">W16/K16*100</f>
        <v>#DIV/0!</v>
      </c>
      <c r="Y16" s="42"/>
      <c r="Z16" s="31"/>
      <c r="AA16" s="31"/>
      <c r="AB16" s="31"/>
      <c r="AC16" s="31"/>
      <c r="AD16" s="31"/>
      <c r="AE16" s="31"/>
      <c r="AF16" s="31"/>
      <c r="AG16" s="43"/>
      <c r="AH16" s="31"/>
      <c r="AI16" s="43"/>
      <c r="AJ16" s="128"/>
      <c r="AK16" s="130">
        <f t="shared" ref="AK16:AK19" si="10">SUM(Y16,AA16,AC16,AE16)</f>
        <v>0</v>
      </c>
      <c r="AL16" s="67">
        <f t="shared" ref="AL16:AL19" si="11">SUM(AK16,AG16)</f>
        <v>0</v>
      </c>
      <c r="AM16" s="67">
        <f t="shared" ref="AM16:AM19" si="12">SUM(AL16,AI16)</f>
        <v>0</v>
      </c>
      <c r="AN16" s="31"/>
      <c r="AO16" s="31"/>
      <c r="AP16" s="43"/>
      <c r="AQ16" s="115"/>
      <c r="AR16" s="31"/>
      <c r="AS16" s="44"/>
    </row>
    <row r="17" spans="1:45">
      <c r="A17" s="42"/>
      <c r="B17" s="31"/>
      <c r="C17" s="31"/>
      <c r="D17" s="31"/>
      <c r="E17" s="31"/>
      <c r="F17" s="31"/>
      <c r="G17" s="31"/>
      <c r="H17" s="31"/>
      <c r="I17" s="31"/>
      <c r="J17" s="31"/>
      <c r="K17" s="44"/>
      <c r="L17" s="115"/>
      <c r="M17" s="31"/>
      <c r="N17" s="31"/>
      <c r="O17" s="31"/>
      <c r="P17" s="31"/>
      <c r="Q17" s="31"/>
      <c r="R17" s="31"/>
      <c r="S17" s="31"/>
      <c r="T17" s="31"/>
      <c r="U17" s="67" t="e">
        <f t="shared" si="7"/>
        <v>#DIV/0!</v>
      </c>
      <c r="V17" s="67">
        <f t="shared" si="8"/>
        <v>0</v>
      </c>
      <c r="W17" s="43"/>
      <c r="X17" s="138" t="e">
        <f t="shared" si="9"/>
        <v>#DIV/0!</v>
      </c>
      <c r="Y17" s="42"/>
      <c r="Z17" s="31"/>
      <c r="AA17" s="31"/>
      <c r="AB17" s="31"/>
      <c r="AC17" s="31"/>
      <c r="AD17" s="31"/>
      <c r="AE17" s="31"/>
      <c r="AF17" s="31"/>
      <c r="AG17" s="43"/>
      <c r="AH17" s="31"/>
      <c r="AI17" s="43"/>
      <c r="AJ17" s="128"/>
      <c r="AK17" s="130">
        <f t="shared" si="10"/>
        <v>0</v>
      </c>
      <c r="AL17" s="67">
        <f t="shared" si="11"/>
        <v>0</v>
      </c>
      <c r="AM17" s="67">
        <f t="shared" si="12"/>
        <v>0</v>
      </c>
      <c r="AN17" s="31"/>
      <c r="AO17" s="31"/>
      <c r="AP17" s="43"/>
      <c r="AQ17" s="115"/>
      <c r="AR17" s="31"/>
      <c r="AS17" s="44"/>
    </row>
    <row r="18" spans="1:45">
      <c r="A18" s="42"/>
      <c r="B18" s="31"/>
      <c r="C18" s="31"/>
      <c r="D18" s="31"/>
      <c r="E18" s="31"/>
      <c r="F18" s="31"/>
      <c r="G18" s="31"/>
      <c r="H18" s="31"/>
      <c r="I18" s="31"/>
      <c r="J18" s="31"/>
      <c r="K18" s="44"/>
      <c r="L18" s="115"/>
      <c r="M18" s="31"/>
      <c r="N18" s="31"/>
      <c r="O18" s="31"/>
      <c r="P18" s="31"/>
      <c r="Q18" s="31"/>
      <c r="R18" s="31"/>
      <c r="S18" s="31"/>
      <c r="T18" s="31"/>
      <c r="U18" s="67" t="e">
        <f t="shared" si="7"/>
        <v>#DIV/0!</v>
      </c>
      <c r="V18" s="67">
        <f t="shared" si="8"/>
        <v>0</v>
      </c>
      <c r="W18" s="43"/>
      <c r="X18" s="138" t="e">
        <f t="shared" si="9"/>
        <v>#DIV/0!</v>
      </c>
      <c r="Y18" s="42"/>
      <c r="Z18" s="31"/>
      <c r="AA18" s="31"/>
      <c r="AB18" s="31"/>
      <c r="AC18" s="31"/>
      <c r="AD18" s="31"/>
      <c r="AE18" s="31"/>
      <c r="AF18" s="31"/>
      <c r="AG18" s="43"/>
      <c r="AH18" s="31"/>
      <c r="AI18" s="43"/>
      <c r="AJ18" s="128"/>
      <c r="AK18" s="130">
        <f t="shared" si="10"/>
        <v>0</v>
      </c>
      <c r="AL18" s="67">
        <f t="shared" si="11"/>
        <v>0</v>
      </c>
      <c r="AM18" s="67">
        <f t="shared" si="12"/>
        <v>0</v>
      </c>
      <c r="AN18" s="31"/>
      <c r="AO18" s="31"/>
      <c r="AP18" s="43"/>
      <c r="AQ18" s="115"/>
      <c r="AR18" s="31"/>
      <c r="AS18" s="44"/>
    </row>
    <row r="19" spans="1:45">
      <c r="A19" s="42"/>
      <c r="B19" s="31"/>
      <c r="C19" s="31"/>
      <c r="D19" s="31"/>
      <c r="E19" s="31"/>
      <c r="F19" s="31"/>
      <c r="G19" s="31"/>
      <c r="H19" s="31"/>
      <c r="I19" s="31"/>
      <c r="J19" s="31"/>
      <c r="K19" s="44"/>
      <c r="L19" s="115"/>
      <c r="M19" s="31"/>
      <c r="N19" s="31"/>
      <c r="O19" s="31"/>
      <c r="P19" s="31"/>
      <c r="Q19" s="31"/>
      <c r="R19" s="31"/>
      <c r="S19" s="31"/>
      <c r="T19" s="31"/>
      <c r="U19" s="67" t="e">
        <f t="shared" si="7"/>
        <v>#DIV/0!</v>
      </c>
      <c r="V19" s="67">
        <f t="shared" si="8"/>
        <v>0</v>
      </c>
      <c r="W19" s="43"/>
      <c r="X19" s="138" t="e">
        <f t="shared" si="9"/>
        <v>#DIV/0!</v>
      </c>
      <c r="Y19" s="42"/>
      <c r="Z19" s="31"/>
      <c r="AA19" s="31"/>
      <c r="AB19" s="31"/>
      <c r="AC19" s="31"/>
      <c r="AD19" s="31"/>
      <c r="AE19" s="31"/>
      <c r="AF19" s="31"/>
      <c r="AG19" s="43"/>
      <c r="AH19" s="31"/>
      <c r="AI19" s="43"/>
      <c r="AJ19" s="128"/>
      <c r="AK19" s="130">
        <f t="shared" si="10"/>
        <v>0</v>
      </c>
      <c r="AL19" s="67">
        <f t="shared" si="11"/>
        <v>0</v>
      </c>
      <c r="AM19" s="67">
        <f t="shared" si="12"/>
        <v>0</v>
      </c>
      <c r="AN19" s="31"/>
      <c r="AO19" s="31"/>
      <c r="AP19" s="43"/>
      <c r="AQ19" s="115"/>
      <c r="AR19" s="31"/>
      <c r="AS19" s="44"/>
    </row>
    <row r="20" spans="1:45" ht="15.75" thickBot="1">
      <c r="A20" s="50" t="s">
        <v>45</v>
      </c>
      <c r="B20" s="51"/>
      <c r="C20" s="51"/>
      <c r="D20" s="51"/>
      <c r="E20" s="51"/>
      <c r="F20" s="51"/>
      <c r="G20" s="51"/>
      <c r="H20" s="51"/>
      <c r="I20" s="51"/>
      <c r="J20" s="51"/>
      <c r="K20" s="53"/>
      <c r="L20" s="117"/>
      <c r="M20" s="51"/>
      <c r="N20" s="51"/>
      <c r="O20" s="51"/>
      <c r="P20" s="51"/>
      <c r="Q20" s="51"/>
      <c r="R20" s="51"/>
      <c r="S20" s="51"/>
      <c r="T20" s="51"/>
      <c r="U20" s="51"/>
      <c r="V20" s="47">
        <f>SUM(V16:V19)</f>
        <v>0</v>
      </c>
      <c r="W20" s="47">
        <f>SUM(W16:W19)</f>
        <v>0</v>
      </c>
      <c r="X20" s="122"/>
      <c r="Y20" s="125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122"/>
      <c r="AK20" s="50">
        <f>SUM(AK16:AK19)</f>
        <v>0</v>
      </c>
      <c r="AL20" s="52">
        <f t="shared" ref="AL20:AM20" si="13">SUM(AL16:AL19)</f>
        <v>0</v>
      </c>
      <c r="AM20" s="52">
        <f t="shared" si="13"/>
        <v>0</v>
      </c>
      <c r="AN20" s="51"/>
      <c r="AO20" s="51"/>
      <c r="AP20" s="51"/>
      <c r="AQ20" s="117"/>
      <c r="AR20" s="51"/>
      <c r="AS20" s="53"/>
    </row>
    <row r="21" spans="1:45" ht="15.75" thickBot="1">
      <c r="A21" s="54" t="s">
        <v>47</v>
      </c>
      <c r="B21" s="55"/>
      <c r="C21" s="55"/>
      <c r="D21" s="55"/>
      <c r="E21" s="55"/>
      <c r="F21" s="55"/>
      <c r="G21" s="55"/>
      <c r="H21" s="55"/>
      <c r="I21" s="55"/>
      <c r="J21" s="55"/>
      <c r="K21" s="57"/>
      <c r="L21" s="118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123"/>
      <c r="Y21" s="126"/>
      <c r="Z21" s="55"/>
      <c r="AA21" s="55"/>
      <c r="AB21" s="55"/>
      <c r="AC21" s="55"/>
      <c r="AD21" s="55"/>
      <c r="AE21" s="55"/>
      <c r="AF21" s="55"/>
      <c r="AG21" s="56"/>
      <c r="AH21" s="55"/>
      <c r="AI21" s="56"/>
      <c r="AJ21" s="123"/>
      <c r="AK21" s="131"/>
      <c r="AL21" s="55"/>
      <c r="AM21" s="55"/>
      <c r="AN21" s="55"/>
      <c r="AO21" s="55"/>
      <c r="AP21" s="56"/>
      <c r="AQ21" s="118"/>
      <c r="AR21" s="55"/>
      <c r="AS21" s="57"/>
    </row>
    <row r="22" spans="1:45">
      <c r="A22" s="58" t="s">
        <v>62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113"/>
      <c r="AR22" s="30"/>
      <c r="AS22" s="32"/>
    </row>
    <row r="23" spans="1:45">
      <c r="A23" s="5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2"/>
    </row>
    <row r="24" spans="1:45">
      <c r="A24" s="5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2"/>
    </row>
    <row r="25" spans="1:45" s="63" customFormat="1" ht="15.75" thickBo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2"/>
      <c r="AQ25" s="61"/>
      <c r="AR25" s="61"/>
      <c r="AS25" s="62"/>
    </row>
    <row r="26" spans="1:45" ht="26.25">
      <c r="A26" s="25" t="s">
        <v>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7"/>
      <c r="AQ26" s="26"/>
      <c r="AR26" s="26"/>
      <c r="AS26" s="27"/>
    </row>
    <row r="27" spans="1:45" ht="18">
      <c r="A27" s="29" t="s">
        <v>107</v>
      </c>
      <c r="B27" s="30"/>
      <c r="C27" s="30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2"/>
    </row>
    <row r="28" spans="1:45" ht="18">
      <c r="A28" s="29" t="s">
        <v>0</v>
      </c>
      <c r="B28" s="30"/>
      <c r="C28" s="30"/>
      <c r="D28" s="68">
        <f>D3</f>
        <v>43830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2"/>
    </row>
    <row r="29" spans="1:45" ht="18">
      <c r="A29" s="34" t="s">
        <v>66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2"/>
    </row>
    <row r="30" spans="1:45" ht="18.75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7"/>
    </row>
    <row r="31" spans="1:45" s="214" customFormat="1" ht="18">
      <c r="A31" s="235" t="s">
        <v>91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7"/>
    </row>
    <row r="32" spans="1:45" s="214" customFormat="1" ht="18.75" thickBot="1">
      <c r="A32" s="215" t="s">
        <v>54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7"/>
      <c r="AQ32" s="216"/>
      <c r="AR32" s="216"/>
      <c r="AS32" s="217"/>
    </row>
    <row r="33" spans="1:46" s="214" customFormat="1" ht="18.75" thickBo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44" t="s">
        <v>114</v>
      </c>
      <c r="AO33" s="245"/>
      <c r="AP33" s="246"/>
      <c r="AQ33" s="244" t="s">
        <v>113</v>
      </c>
      <c r="AR33" s="245"/>
      <c r="AS33" s="246"/>
    </row>
    <row r="34" spans="1:46" s="214" customFormat="1" ht="51">
      <c r="A34" s="247" t="s">
        <v>17</v>
      </c>
      <c r="B34" s="242" t="s">
        <v>18</v>
      </c>
      <c r="C34" s="180" t="s">
        <v>136</v>
      </c>
      <c r="D34" s="181" t="s">
        <v>135</v>
      </c>
      <c r="E34" s="182" t="s">
        <v>134</v>
      </c>
      <c r="F34" s="183" t="s">
        <v>19</v>
      </c>
      <c r="G34" s="184" t="s">
        <v>133</v>
      </c>
      <c r="H34" s="185" t="s">
        <v>132</v>
      </c>
      <c r="I34" s="185" t="s">
        <v>20</v>
      </c>
      <c r="J34" s="186" t="s">
        <v>69</v>
      </c>
      <c r="K34" s="187" t="s">
        <v>70</v>
      </c>
      <c r="L34" s="181" t="s">
        <v>21</v>
      </c>
      <c r="M34" s="188" t="s">
        <v>100</v>
      </c>
      <c r="N34" s="180" t="s">
        <v>104</v>
      </c>
      <c r="O34" s="180" t="s">
        <v>105</v>
      </c>
      <c r="P34" s="180" t="s">
        <v>68</v>
      </c>
      <c r="Q34" s="180" t="s">
        <v>23</v>
      </c>
      <c r="R34" s="180" t="s">
        <v>24</v>
      </c>
      <c r="S34" s="189" t="s">
        <v>25</v>
      </c>
      <c r="T34" s="189" t="s">
        <v>26</v>
      </c>
      <c r="U34" s="190" t="s">
        <v>96</v>
      </c>
      <c r="V34" s="190" t="s">
        <v>106</v>
      </c>
      <c r="W34" s="190" t="s">
        <v>110</v>
      </c>
      <c r="X34" s="191" t="s">
        <v>111</v>
      </c>
      <c r="Y34" s="192" t="s">
        <v>27</v>
      </c>
      <c r="Z34" s="188" t="s">
        <v>146</v>
      </c>
      <c r="AA34" s="190" t="s">
        <v>60</v>
      </c>
      <c r="AB34" s="188" t="s">
        <v>146</v>
      </c>
      <c r="AC34" s="190" t="s">
        <v>28</v>
      </c>
      <c r="AD34" s="188" t="s">
        <v>146</v>
      </c>
      <c r="AE34" s="190" t="s">
        <v>29</v>
      </c>
      <c r="AF34" s="188" t="s">
        <v>146</v>
      </c>
      <c r="AG34" s="190" t="s">
        <v>30</v>
      </c>
      <c r="AH34" s="188" t="s">
        <v>146</v>
      </c>
      <c r="AI34" s="190" t="s">
        <v>31</v>
      </c>
      <c r="AJ34" s="188" t="s">
        <v>146</v>
      </c>
      <c r="AK34" s="193" t="s">
        <v>32</v>
      </c>
      <c r="AL34" s="190" t="s">
        <v>33</v>
      </c>
      <c r="AM34" s="190" t="s">
        <v>34</v>
      </c>
      <c r="AN34" s="191" t="s">
        <v>94</v>
      </c>
      <c r="AO34" s="191" t="s">
        <v>95</v>
      </c>
      <c r="AP34" s="190" t="s">
        <v>93</v>
      </c>
      <c r="AQ34" s="194" t="s">
        <v>94</v>
      </c>
      <c r="AR34" s="191" t="s">
        <v>95</v>
      </c>
      <c r="AS34" s="195" t="s">
        <v>93</v>
      </c>
    </row>
    <row r="35" spans="1:46" s="214" customFormat="1" ht="15.75" thickBot="1">
      <c r="A35" s="248"/>
      <c r="B35" s="243"/>
      <c r="C35" s="196" t="s">
        <v>35</v>
      </c>
      <c r="D35" s="197" t="s">
        <v>36</v>
      </c>
      <c r="E35" s="198" t="s">
        <v>37</v>
      </c>
      <c r="F35" s="199" t="s">
        <v>38</v>
      </c>
      <c r="G35" s="200" t="s">
        <v>35</v>
      </c>
      <c r="H35" s="201" t="s">
        <v>38</v>
      </c>
      <c r="I35" s="201" t="s">
        <v>38</v>
      </c>
      <c r="J35" s="202" t="s">
        <v>39</v>
      </c>
      <c r="K35" s="203" t="s">
        <v>71</v>
      </c>
      <c r="L35" s="204" t="s">
        <v>56</v>
      </c>
      <c r="M35" s="205"/>
      <c r="N35" s="206" t="s">
        <v>59</v>
      </c>
      <c r="O35" s="206" t="s">
        <v>59</v>
      </c>
      <c r="P35" s="206" t="s">
        <v>59</v>
      </c>
      <c r="Q35" s="206" t="s">
        <v>41</v>
      </c>
      <c r="R35" s="206" t="s">
        <v>41</v>
      </c>
      <c r="S35" s="207" t="s">
        <v>42</v>
      </c>
      <c r="T35" s="207" t="s">
        <v>43</v>
      </c>
      <c r="U35" s="208" t="s">
        <v>44</v>
      </c>
      <c r="V35" s="209" t="s">
        <v>71</v>
      </c>
      <c r="W35" s="209" t="s">
        <v>71</v>
      </c>
      <c r="X35" s="210" t="s">
        <v>44</v>
      </c>
      <c r="Y35" s="211" t="s">
        <v>71</v>
      </c>
      <c r="Z35" s="209"/>
      <c r="AA35" s="209" t="s">
        <v>71</v>
      </c>
      <c r="AB35" s="209"/>
      <c r="AC35" s="209" t="s">
        <v>71</v>
      </c>
      <c r="AD35" s="209"/>
      <c r="AE35" s="209" t="s">
        <v>71</v>
      </c>
      <c r="AF35" s="209"/>
      <c r="AG35" s="209" t="s">
        <v>71</v>
      </c>
      <c r="AH35" s="209"/>
      <c r="AI35" s="209" t="s">
        <v>71</v>
      </c>
      <c r="AJ35" s="212"/>
      <c r="AK35" s="211" t="s">
        <v>71</v>
      </c>
      <c r="AL35" s="209" t="s">
        <v>71</v>
      </c>
      <c r="AM35" s="209" t="s">
        <v>71</v>
      </c>
      <c r="AN35" s="209" t="s">
        <v>71</v>
      </c>
      <c r="AO35" s="209" t="s">
        <v>71</v>
      </c>
      <c r="AP35" s="209" t="s">
        <v>71</v>
      </c>
      <c r="AQ35" s="213" t="s">
        <v>71</v>
      </c>
      <c r="AR35" s="209" t="s">
        <v>71</v>
      </c>
      <c r="AS35" s="203" t="s">
        <v>71</v>
      </c>
    </row>
    <row r="36" spans="1:46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41"/>
      <c r="L36" s="114"/>
      <c r="M36" s="39"/>
      <c r="N36" s="39"/>
      <c r="O36" s="39"/>
      <c r="P36" s="39"/>
      <c r="Q36" s="39"/>
      <c r="R36" s="39"/>
      <c r="S36" s="39"/>
      <c r="T36" s="39"/>
      <c r="U36" s="65" t="e">
        <f>V36/K36*100</f>
        <v>#DIV/0!</v>
      </c>
      <c r="V36" s="65">
        <f>SUM(W36,AM36)</f>
        <v>0</v>
      </c>
      <c r="W36" s="40"/>
      <c r="X36" s="137" t="e">
        <f>W36/K36*100</f>
        <v>#DIV/0!</v>
      </c>
      <c r="Y36" s="38"/>
      <c r="Z36" s="39"/>
      <c r="AA36" s="39"/>
      <c r="AB36" s="39"/>
      <c r="AC36" s="39"/>
      <c r="AD36" s="39"/>
      <c r="AE36" s="39"/>
      <c r="AF36" s="39"/>
      <c r="AG36" s="40"/>
      <c r="AH36" s="39"/>
      <c r="AI36" s="40"/>
      <c r="AJ36" s="127"/>
      <c r="AK36" s="129">
        <f>SUM(Y36,AA36,AC36,AE36)</f>
        <v>0</v>
      </c>
      <c r="AL36" s="65">
        <f>SUM(AK36,AG36)</f>
        <v>0</v>
      </c>
      <c r="AM36" s="65">
        <f>SUM(AL36,AI36)</f>
        <v>0</v>
      </c>
      <c r="AN36" s="39"/>
      <c r="AO36" s="39"/>
      <c r="AP36" s="40"/>
      <c r="AQ36" s="114"/>
      <c r="AR36" s="39"/>
      <c r="AS36" s="41"/>
    </row>
    <row r="37" spans="1:46">
      <c r="A37" s="42"/>
      <c r="B37" s="31"/>
      <c r="C37" s="31"/>
      <c r="D37" s="31"/>
      <c r="E37" s="31"/>
      <c r="F37" s="31"/>
      <c r="G37" s="31"/>
      <c r="H37" s="31"/>
      <c r="I37" s="31"/>
      <c r="J37" s="31"/>
      <c r="K37" s="44"/>
      <c r="L37" s="115"/>
      <c r="M37" s="31"/>
      <c r="N37" s="31"/>
      <c r="O37" s="31"/>
      <c r="P37" s="31"/>
      <c r="Q37" s="31"/>
      <c r="R37" s="31"/>
      <c r="S37" s="31"/>
      <c r="T37" s="31"/>
      <c r="U37" s="67" t="e">
        <f t="shared" ref="U37:U44" si="14">V37/K37*100</f>
        <v>#DIV/0!</v>
      </c>
      <c r="V37" s="67">
        <f t="shared" ref="V37:V39" si="15">SUM(W37,AM37)</f>
        <v>0</v>
      </c>
      <c r="W37" s="43"/>
      <c r="X37" s="138" t="e">
        <f t="shared" ref="X37:X39" si="16">W37/K37*100</f>
        <v>#DIV/0!</v>
      </c>
      <c r="Y37" s="42"/>
      <c r="Z37" s="31"/>
      <c r="AA37" s="31"/>
      <c r="AB37" s="31"/>
      <c r="AC37" s="31"/>
      <c r="AD37" s="31"/>
      <c r="AE37" s="31"/>
      <c r="AF37" s="31"/>
      <c r="AG37" s="43"/>
      <c r="AH37" s="31"/>
      <c r="AI37" s="43"/>
      <c r="AJ37" s="128"/>
      <c r="AK37" s="130">
        <f t="shared" ref="AK37:AK39" si="17">SUM(Y37,AA37,AC37,AE37)</f>
        <v>0</v>
      </c>
      <c r="AL37" s="67">
        <f t="shared" ref="AL37:AL39" si="18">SUM(AK37,AG37)</f>
        <v>0</v>
      </c>
      <c r="AM37" s="67">
        <f t="shared" ref="AM37:AM39" si="19">SUM(AL37,AI37)</f>
        <v>0</v>
      </c>
      <c r="AN37" s="31"/>
      <c r="AO37" s="31"/>
      <c r="AP37" s="43"/>
      <c r="AQ37" s="115"/>
      <c r="AR37" s="31"/>
      <c r="AS37" s="44"/>
    </row>
    <row r="38" spans="1:46">
      <c r="A38" s="42"/>
      <c r="B38" s="31"/>
      <c r="C38" s="31"/>
      <c r="D38" s="31"/>
      <c r="E38" s="31"/>
      <c r="F38" s="31"/>
      <c r="G38" s="31"/>
      <c r="H38" s="31"/>
      <c r="I38" s="31"/>
      <c r="J38" s="31"/>
      <c r="K38" s="44"/>
      <c r="L38" s="115"/>
      <c r="M38" s="31"/>
      <c r="N38" s="31"/>
      <c r="O38" s="31"/>
      <c r="P38" s="31"/>
      <c r="Q38" s="31"/>
      <c r="R38" s="31"/>
      <c r="S38" s="31"/>
      <c r="T38" s="31"/>
      <c r="U38" s="67" t="e">
        <f t="shared" si="14"/>
        <v>#DIV/0!</v>
      </c>
      <c r="V38" s="67">
        <f t="shared" si="15"/>
        <v>0</v>
      </c>
      <c r="W38" s="43"/>
      <c r="X38" s="138" t="e">
        <f t="shared" si="16"/>
        <v>#DIV/0!</v>
      </c>
      <c r="Y38" s="42"/>
      <c r="Z38" s="31"/>
      <c r="AA38" s="31"/>
      <c r="AB38" s="31"/>
      <c r="AC38" s="31"/>
      <c r="AD38" s="31"/>
      <c r="AE38" s="31"/>
      <c r="AF38" s="31"/>
      <c r="AG38" s="43"/>
      <c r="AH38" s="31"/>
      <c r="AI38" s="43"/>
      <c r="AJ38" s="128"/>
      <c r="AK38" s="130">
        <f t="shared" si="17"/>
        <v>0</v>
      </c>
      <c r="AL38" s="67">
        <f t="shared" si="18"/>
        <v>0</v>
      </c>
      <c r="AM38" s="67">
        <f t="shared" si="19"/>
        <v>0</v>
      </c>
      <c r="AN38" s="31"/>
      <c r="AO38" s="31"/>
      <c r="AP38" s="43"/>
      <c r="AQ38" s="115"/>
      <c r="AR38" s="31"/>
      <c r="AS38" s="44"/>
    </row>
    <row r="39" spans="1:46">
      <c r="A39" s="42"/>
      <c r="B39" s="31"/>
      <c r="C39" s="31"/>
      <c r="D39" s="31"/>
      <c r="E39" s="31"/>
      <c r="F39" s="31"/>
      <c r="G39" s="31"/>
      <c r="H39" s="31"/>
      <c r="I39" s="31"/>
      <c r="J39" s="31"/>
      <c r="K39" s="44"/>
      <c r="L39" s="115"/>
      <c r="M39" s="31"/>
      <c r="N39" s="31"/>
      <c r="O39" s="31"/>
      <c r="P39" s="31"/>
      <c r="Q39" s="31"/>
      <c r="R39" s="31"/>
      <c r="S39" s="31"/>
      <c r="T39" s="31"/>
      <c r="U39" s="67" t="e">
        <f t="shared" si="14"/>
        <v>#DIV/0!</v>
      </c>
      <c r="V39" s="67">
        <f t="shared" si="15"/>
        <v>0</v>
      </c>
      <c r="W39" s="43"/>
      <c r="X39" s="138" t="e">
        <f t="shared" si="16"/>
        <v>#DIV/0!</v>
      </c>
      <c r="Y39" s="42"/>
      <c r="Z39" s="31"/>
      <c r="AA39" s="31"/>
      <c r="AB39" s="31"/>
      <c r="AC39" s="31"/>
      <c r="AD39" s="31"/>
      <c r="AE39" s="31"/>
      <c r="AF39" s="31"/>
      <c r="AG39" s="43"/>
      <c r="AH39" s="31"/>
      <c r="AI39" s="43"/>
      <c r="AJ39" s="128"/>
      <c r="AK39" s="130">
        <f t="shared" si="17"/>
        <v>0</v>
      </c>
      <c r="AL39" s="67">
        <f t="shared" si="18"/>
        <v>0</v>
      </c>
      <c r="AM39" s="67">
        <f t="shared" si="19"/>
        <v>0</v>
      </c>
      <c r="AN39" s="31"/>
      <c r="AO39" s="31"/>
      <c r="AP39" s="43"/>
      <c r="AQ39" s="115"/>
      <c r="AR39" s="31"/>
      <c r="AS39" s="44"/>
    </row>
    <row r="40" spans="1:46">
      <c r="A40" s="45" t="s">
        <v>45</v>
      </c>
      <c r="B40" s="46"/>
      <c r="C40" s="46"/>
      <c r="D40" s="46"/>
      <c r="E40" s="46"/>
      <c r="F40" s="46"/>
      <c r="G40" s="46"/>
      <c r="H40" s="46"/>
      <c r="I40" s="46"/>
      <c r="J40" s="46"/>
      <c r="K40" s="48"/>
      <c r="L40" s="116"/>
      <c r="M40" s="46"/>
      <c r="N40" s="46"/>
      <c r="O40" s="46"/>
      <c r="P40" s="46"/>
      <c r="Q40" s="46"/>
      <c r="R40" s="46"/>
      <c r="S40" s="46"/>
      <c r="T40" s="46"/>
      <c r="U40" s="46"/>
      <c r="V40" s="47">
        <f>SUM(V36:V39)</f>
        <v>0</v>
      </c>
      <c r="W40" s="47">
        <f>SUM(W36:W39)</f>
        <v>0</v>
      </c>
      <c r="X40" s="121"/>
      <c r="Y40" s="124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121"/>
      <c r="AK40" s="45">
        <f>SUM(AK36:AK39)</f>
        <v>0</v>
      </c>
      <c r="AL40" s="47">
        <f t="shared" ref="AL40" si="20">SUM(AL36:AL39)</f>
        <v>0</v>
      </c>
      <c r="AM40" s="47">
        <f t="shared" ref="AM40" si="21">SUM(AM36:AM39)</f>
        <v>0</v>
      </c>
      <c r="AN40" s="46"/>
      <c r="AO40" s="46"/>
      <c r="AP40" s="46"/>
      <c r="AQ40" s="116"/>
      <c r="AR40" s="46"/>
      <c r="AS40" s="48"/>
    </row>
    <row r="41" spans="1:46">
      <c r="A41" s="42"/>
      <c r="B41" s="31"/>
      <c r="C41" s="31"/>
      <c r="D41" s="31"/>
      <c r="E41" s="31"/>
      <c r="F41" s="31"/>
      <c r="G41" s="31"/>
      <c r="H41" s="31"/>
      <c r="I41" s="31"/>
      <c r="J41" s="31"/>
      <c r="K41" s="44"/>
      <c r="L41" s="115"/>
      <c r="M41" s="31"/>
      <c r="N41" s="31"/>
      <c r="O41" s="31"/>
      <c r="P41" s="31"/>
      <c r="Q41" s="31"/>
      <c r="R41" s="31"/>
      <c r="S41" s="31"/>
      <c r="T41" s="31"/>
      <c r="U41" s="67" t="e">
        <f t="shared" si="14"/>
        <v>#DIV/0!</v>
      </c>
      <c r="V41" s="67">
        <f t="shared" ref="V41:V44" si="22">SUM(W41,AM41)</f>
        <v>0</v>
      </c>
      <c r="W41" s="43"/>
      <c r="X41" s="138" t="e">
        <f t="shared" ref="X41:X44" si="23">W41/K41*100</f>
        <v>#DIV/0!</v>
      </c>
      <c r="Y41" s="42"/>
      <c r="Z41" s="31"/>
      <c r="AA41" s="31"/>
      <c r="AB41" s="31"/>
      <c r="AC41" s="31"/>
      <c r="AD41" s="31"/>
      <c r="AE41" s="31"/>
      <c r="AF41" s="31"/>
      <c r="AG41" s="43"/>
      <c r="AH41" s="31"/>
      <c r="AI41" s="43"/>
      <c r="AJ41" s="128"/>
      <c r="AK41" s="130">
        <f t="shared" ref="AK41:AK44" si="24">SUM(Y41,AA41,AC41,AE41)</f>
        <v>0</v>
      </c>
      <c r="AL41" s="67">
        <f t="shared" ref="AL41:AL44" si="25">SUM(AK41,AG41)</f>
        <v>0</v>
      </c>
      <c r="AM41" s="67">
        <f t="shared" ref="AM41:AM44" si="26">SUM(AL41,AI41)</f>
        <v>0</v>
      </c>
      <c r="AN41" s="31"/>
      <c r="AO41" s="31"/>
      <c r="AP41" s="43"/>
      <c r="AQ41" s="115"/>
      <c r="AR41" s="31"/>
      <c r="AS41" s="44"/>
    </row>
    <row r="42" spans="1:46">
      <c r="A42" s="42"/>
      <c r="B42" s="31"/>
      <c r="C42" s="31"/>
      <c r="D42" s="31"/>
      <c r="E42" s="31"/>
      <c r="F42" s="31"/>
      <c r="G42" s="31"/>
      <c r="H42" s="31"/>
      <c r="I42" s="31"/>
      <c r="J42" s="31"/>
      <c r="K42" s="44"/>
      <c r="L42" s="115"/>
      <c r="M42" s="31"/>
      <c r="N42" s="31"/>
      <c r="O42" s="31"/>
      <c r="P42" s="31"/>
      <c r="Q42" s="31"/>
      <c r="R42" s="31"/>
      <c r="S42" s="31"/>
      <c r="T42" s="31"/>
      <c r="U42" s="67" t="e">
        <f t="shared" si="14"/>
        <v>#DIV/0!</v>
      </c>
      <c r="V42" s="67">
        <f t="shared" si="22"/>
        <v>0</v>
      </c>
      <c r="W42" s="43"/>
      <c r="X42" s="138" t="e">
        <f t="shared" si="23"/>
        <v>#DIV/0!</v>
      </c>
      <c r="Y42" s="42"/>
      <c r="Z42" s="31"/>
      <c r="AA42" s="31"/>
      <c r="AB42" s="31"/>
      <c r="AC42" s="31"/>
      <c r="AD42" s="31"/>
      <c r="AE42" s="31"/>
      <c r="AF42" s="31"/>
      <c r="AG42" s="43"/>
      <c r="AH42" s="31"/>
      <c r="AI42" s="43"/>
      <c r="AJ42" s="128"/>
      <c r="AK42" s="130">
        <f t="shared" si="24"/>
        <v>0</v>
      </c>
      <c r="AL42" s="67">
        <f t="shared" si="25"/>
        <v>0</v>
      </c>
      <c r="AM42" s="67">
        <f t="shared" si="26"/>
        <v>0</v>
      </c>
      <c r="AN42" s="31"/>
      <c r="AO42" s="31"/>
      <c r="AP42" s="43"/>
      <c r="AQ42" s="115"/>
      <c r="AR42" s="31"/>
      <c r="AS42" s="44"/>
    </row>
    <row r="43" spans="1:46">
      <c r="A43" s="42"/>
      <c r="B43" s="31"/>
      <c r="C43" s="31"/>
      <c r="D43" s="31"/>
      <c r="E43" s="31"/>
      <c r="F43" s="31"/>
      <c r="G43" s="31"/>
      <c r="H43" s="31"/>
      <c r="I43" s="31"/>
      <c r="J43" s="31"/>
      <c r="K43" s="44"/>
      <c r="L43" s="115"/>
      <c r="M43" s="31"/>
      <c r="N43" s="31"/>
      <c r="O43" s="31"/>
      <c r="P43" s="31"/>
      <c r="Q43" s="31"/>
      <c r="R43" s="31"/>
      <c r="S43" s="31"/>
      <c r="T43" s="31"/>
      <c r="U43" s="67" t="e">
        <f t="shared" si="14"/>
        <v>#DIV/0!</v>
      </c>
      <c r="V43" s="67">
        <f t="shared" si="22"/>
        <v>0</v>
      </c>
      <c r="W43" s="43"/>
      <c r="X43" s="138" t="e">
        <f t="shared" si="23"/>
        <v>#DIV/0!</v>
      </c>
      <c r="Y43" s="42"/>
      <c r="Z43" s="31"/>
      <c r="AA43" s="31"/>
      <c r="AB43" s="31"/>
      <c r="AC43" s="31"/>
      <c r="AD43" s="31"/>
      <c r="AE43" s="31"/>
      <c r="AF43" s="31"/>
      <c r="AG43" s="43"/>
      <c r="AH43" s="31"/>
      <c r="AI43" s="43"/>
      <c r="AJ43" s="128"/>
      <c r="AK43" s="130">
        <f t="shared" si="24"/>
        <v>0</v>
      </c>
      <c r="AL43" s="67">
        <f t="shared" si="25"/>
        <v>0</v>
      </c>
      <c r="AM43" s="67">
        <f t="shared" si="26"/>
        <v>0</v>
      </c>
      <c r="AN43" s="31"/>
      <c r="AO43" s="31"/>
      <c r="AP43" s="43"/>
      <c r="AQ43" s="115"/>
      <c r="AR43" s="31"/>
      <c r="AS43" s="44"/>
    </row>
    <row r="44" spans="1:46">
      <c r="A44" s="42"/>
      <c r="B44" s="31"/>
      <c r="C44" s="31"/>
      <c r="D44" s="31"/>
      <c r="E44" s="31"/>
      <c r="F44" s="31"/>
      <c r="G44" s="31"/>
      <c r="H44" s="31"/>
      <c r="I44" s="31"/>
      <c r="J44" s="31"/>
      <c r="K44" s="44"/>
      <c r="L44" s="115"/>
      <c r="M44" s="31"/>
      <c r="N44" s="31"/>
      <c r="O44" s="31"/>
      <c r="P44" s="31"/>
      <c r="Q44" s="31"/>
      <c r="R44" s="31"/>
      <c r="S44" s="31"/>
      <c r="T44" s="31"/>
      <c r="U44" s="67" t="e">
        <f t="shared" si="14"/>
        <v>#DIV/0!</v>
      </c>
      <c r="V44" s="67">
        <f t="shared" si="22"/>
        <v>0</v>
      </c>
      <c r="W44" s="43"/>
      <c r="X44" s="138" t="e">
        <f t="shared" si="23"/>
        <v>#DIV/0!</v>
      </c>
      <c r="Y44" s="42"/>
      <c r="Z44" s="31"/>
      <c r="AA44" s="31"/>
      <c r="AB44" s="31"/>
      <c r="AC44" s="31"/>
      <c r="AD44" s="31"/>
      <c r="AE44" s="31"/>
      <c r="AF44" s="31"/>
      <c r="AG44" s="43"/>
      <c r="AH44" s="31"/>
      <c r="AI44" s="43"/>
      <c r="AJ44" s="128"/>
      <c r="AK44" s="130">
        <f t="shared" si="24"/>
        <v>0</v>
      </c>
      <c r="AL44" s="67">
        <f t="shared" si="25"/>
        <v>0</v>
      </c>
      <c r="AM44" s="67">
        <f t="shared" si="26"/>
        <v>0</v>
      </c>
      <c r="AN44" s="31"/>
      <c r="AO44" s="31"/>
      <c r="AP44" s="43"/>
      <c r="AQ44" s="115"/>
      <c r="AR44" s="31"/>
      <c r="AS44" s="44"/>
    </row>
    <row r="45" spans="1:46" ht="15.75" thickBot="1">
      <c r="A45" s="50" t="s">
        <v>45</v>
      </c>
      <c r="B45" s="51"/>
      <c r="C45" s="51"/>
      <c r="D45" s="51"/>
      <c r="E45" s="51"/>
      <c r="F45" s="51"/>
      <c r="G45" s="51"/>
      <c r="H45" s="51"/>
      <c r="I45" s="51"/>
      <c r="J45" s="51"/>
      <c r="K45" s="53"/>
      <c r="L45" s="117"/>
      <c r="M45" s="51"/>
      <c r="N45" s="51"/>
      <c r="O45" s="51"/>
      <c r="P45" s="51"/>
      <c r="Q45" s="51"/>
      <c r="R45" s="51"/>
      <c r="S45" s="51"/>
      <c r="T45" s="51"/>
      <c r="U45" s="51"/>
      <c r="V45" s="47">
        <f>SUM(V41:V44)</f>
        <v>0</v>
      </c>
      <c r="W45" s="47">
        <f>SUM(W41:W44)</f>
        <v>0</v>
      </c>
      <c r="X45" s="122"/>
      <c r="Y45" s="125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122"/>
      <c r="AK45" s="50">
        <f>SUM(AK41:AK44)</f>
        <v>0</v>
      </c>
      <c r="AL45" s="52">
        <f t="shared" ref="AL45" si="27">SUM(AL41:AL44)</f>
        <v>0</v>
      </c>
      <c r="AM45" s="52">
        <f t="shared" ref="AM45" si="28">SUM(AM41:AM44)</f>
        <v>0</v>
      </c>
      <c r="AN45" s="51"/>
      <c r="AO45" s="51"/>
      <c r="AP45" s="51"/>
      <c r="AQ45" s="117"/>
      <c r="AR45" s="51"/>
      <c r="AS45" s="53"/>
    </row>
    <row r="46" spans="1:46" ht="15.75" thickBot="1">
      <c r="A46" s="54" t="s">
        <v>47</v>
      </c>
      <c r="B46" s="55"/>
      <c r="C46" s="55"/>
      <c r="D46" s="55"/>
      <c r="E46" s="55"/>
      <c r="F46" s="55"/>
      <c r="G46" s="55"/>
      <c r="H46" s="55"/>
      <c r="I46" s="55"/>
      <c r="J46" s="55"/>
      <c r="K46" s="57"/>
      <c r="L46" s="11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123"/>
      <c r="Y46" s="126"/>
      <c r="Z46" s="55"/>
      <c r="AA46" s="55"/>
      <c r="AB46" s="55"/>
      <c r="AC46" s="55"/>
      <c r="AD46" s="55"/>
      <c r="AE46" s="55"/>
      <c r="AF46" s="55"/>
      <c r="AG46" s="56"/>
      <c r="AH46" s="55"/>
      <c r="AI46" s="56"/>
      <c r="AJ46" s="123"/>
      <c r="AK46" s="131"/>
      <c r="AL46" s="55"/>
      <c r="AM46" s="55"/>
      <c r="AN46" s="55"/>
      <c r="AO46" s="55"/>
      <c r="AP46" s="56"/>
      <c r="AQ46" s="118"/>
      <c r="AR46" s="55"/>
      <c r="AS46" s="57"/>
    </row>
    <row r="47" spans="1:46">
      <c r="A47" s="58" t="s">
        <v>62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69"/>
    </row>
  </sheetData>
  <sheetProtection password="8034" sheet="1" objects="1" scenarios="1" formatCells="0" formatColumns="0" formatRows="0" insertRows="0" insertHyperlinks="0" deleteRows="0" sort="0" autoFilter="0" pivotTables="0"/>
  <mergeCells count="10">
    <mergeCell ref="A31:AS31"/>
    <mergeCell ref="A34:A35"/>
    <mergeCell ref="B34:B35"/>
    <mergeCell ref="A6:AS6"/>
    <mergeCell ref="A9:A10"/>
    <mergeCell ref="B9:B10"/>
    <mergeCell ref="AN8:AP8"/>
    <mergeCell ref="AQ8:AS8"/>
    <mergeCell ref="AN33:AP33"/>
    <mergeCell ref="AQ33:AS33"/>
  </mergeCells>
  <printOptions horizontalCentered="1"/>
  <pageMargins left="0" right="0" top="0.74803149606299213" bottom="0.74803149606299213" header="0.31496062992125984" footer="0.31496062992125984"/>
  <pageSetup scale="3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0" zoomScaleNormal="80" workbookViewId="0">
      <selection activeCell="C3" sqref="C3"/>
    </sheetView>
  </sheetViews>
  <sheetFormatPr baseColWidth="10" defaultRowHeight="15"/>
  <cols>
    <col min="1" max="1" width="9.140625" style="28" customWidth="1"/>
    <col min="2" max="2" width="50.42578125" style="28" customWidth="1"/>
    <col min="3" max="3" width="13.42578125" style="28" bestFit="1" customWidth="1"/>
    <col min="4" max="16" width="13.140625" style="28" customWidth="1"/>
    <col min="17" max="16384" width="11.42578125" style="28"/>
  </cols>
  <sheetData>
    <row r="1" spans="2:16" ht="15.75" thickBot="1"/>
    <row r="2" spans="2:16" ht="15" customHeight="1">
      <c r="B2" s="262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4"/>
    </row>
    <row r="3" spans="2:16">
      <c r="B3" s="70" t="s">
        <v>102</v>
      </c>
      <c r="C3" s="7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>
      <c r="B4" s="70" t="s">
        <v>0</v>
      </c>
      <c r="C4" s="33">
        <v>43830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</row>
    <row r="5" spans="2:16" ht="18">
      <c r="B5" s="265" t="s">
        <v>49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7"/>
    </row>
    <row r="6" spans="2:16" ht="18.75" thickBot="1">
      <c r="B6" s="75"/>
      <c r="C6" s="76"/>
      <c r="D6" s="76"/>
      <c r="E6" s="275" t="s">
        <v>103</v>
      </c>
      <c r="F6" s="275"/>
      <c r="G6" s="275"/>
      <c r="H6" s="275"/>
      <c r="I6" s="275"/>
      <c r="J6" s="275"/>
      <c r="K6" s="76"/>
      <c r="L6" s="76"/>
      <c r="M6" s="76"/>
      <c r="N6" s="76"/>
      <c r="O6" s="76"/>
      <c r="P6" s="77"/>
    </row>
    <row r="7" spans="2:16" ht="18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2:16" ht="21" thickBot="1">
      <c r="B8" s="261" t="s">
        <v>86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</row>
    <row r="9" spans="2:16" ht="18.75" thickBot="1">
      <c r="B9" s="251" t="s">
        <v>52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</row>
    <row r="10" spans="2:16" ht="24" customHeight="1">
      <c r="B10" s="268" t="s">
        <v>1</v>
      </c>
      <c r="C10" s="270" t="s">
        <v>2</v>
      </c>
      <c r="D10" s="272" t="s">
        <v>82</v>
      </c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4"/>
    </row>
    <row r="11" spans="2:16" ht="24" customHeight="1" thickBot="1">
      <c r="B11" s="269"/>
      <c r="C11" s="271"/>
      <c r="D11" s="230" t="s">
        <v>3</v>
      </c>
      <c r="E11" s="230" t="s">
        <v>4</v>
      </c>
      <c r="F11" s="230" t="s">
        <v>5</v>
      </c>
      <c r="G11" s="230" t="s">
        <v>6</v>
      </c>
      <c r="H11" s="230" t="s">
        <v>7</v>
      </c>
      <c r="I11" s="230" t="s">
        <v>8</v>
      </c>
      <c r="J11" s="230" t="s">
        <v>9</v>
      </c>
      <c r="K11" s="230" t="s">
        <v>10</v>
      </c>
      <c r="L11" s="230" t="s">
        <v>11</v>
      </c>
      <c r="M11" s="230" t="s">
        <v>12</v>
      </c>
      <c r="N11" s="230" t="s">
        <v>13</v>
      </c>
      <c r="O11" s="230" t="s">
        <v>14</v>
      </c>
      <c r="P11" s="231" t="s">
        <v>15</v>
      </c>
    </row>
    <row r="12" spans="2:16">
      <c r="B12" s="79" t="s">
        <v>16</v>
      </c>
      <c r="C12" s="80" t="s">
        <v>76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8">
        <f>SUM(D12:O12)</f>
        <v>0</v>
      </c>
    </row>
    <row r="13" spans="2:16">
      <c r="B13" s="79" t="s">
        <v>73</v>
      </c>
      <c r="C13" s="80" t="s">
        <v>77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8">
        <f t="shared" ref="P13:P14" si="0">SUM(D13:O13)</f>
        <v>0</v>
      </c>
    </row>
    <row r="14" spans="2:16">
      <c r="B14" s="79" t="s">
        <v>74</v>
      </c>
      <c r="C14" s="80" t="s">
        <v>78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8">
        <f t="shared" si="0"/>
        <v>0</v>
      </c>
    </row>
    <row r="15" spans="2:16" ht="15.75" thickBot="1">
      <c r="B15" s="79" t="s">
        <v>75</v>
      </c>
      <c r="C15" s="80" t="s">
        <v>79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8">
        <f>SUM(D15:O15)</f>
        <v>0</v>
      </c>
    </row>
    <row r="16" spans="2:16" ht="15.75" hidden="1" thickBot="1">
      <c r="B16" s="81" t="s">
        <v>108</v>
      </c>
      <c r="C16" s="82" t="s">
        <v>80</v>
      </c>
      <c r="D16" s="9">
        <f t="shared" ref="D16:O16" si="1">SUM(D13:D14)</f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83">
        <f t="shared" ref="P16" si="2">SUM(D16:O16)</f>
        <v>0</v>
      </c>
    </row>
    <row r="17" spans="2:16" ht="15.75" thickBot="1">
      <c r="B17" s="249" t="s">
        <v>101</v>
      </c>
      <c r="C17" s="250"/>
      <c r="D17" s="86">
        <f>SUM(D12:D15)</f>
        <v>0</v>
      </c>
      <c r="E17" s="86">
        <f t="shared" ref="E17:P17" si="3">SUM(E12:E15)</f>
        <v>0</v>
      </c>
      <c r="F17" s="86">
        <f t="shared" si="3"/>
        <v>0</v>
      </c>
      <c r="G17" s="86">
        <f t="shared" si="3"/>
        <v>0</v>
      </c>
      <c r="H17" s="86">
        <f t="shared" si="3"/>
        <v>0</v>
      </c>
      <c r="I17" s="86">
        <f t="shared" si="3"/>
        <v>0</v>
      </c>
      <c r="J17" s="86">
        <f t="shared" si="3"/>
        <v>0</v>
      </c>
      <c r="K17" s="86">
        <f t="shared" si="3"/>
        <v>0</v>
      </c>
      <c r="L17" s="86">
        <f t="shared" si="3"/>
        <v>0</v>
      </c>
      <c r="M17" s="86">
        <f t="shared" si="3"/>
        <v>0</v>
      </c>
      <c r="N17" s="86">
        <f t="shared" si="3"/>
        <v>0</v>
      </c>
      <c r="O17" s="86">
        <f t="shared" si="3"/>
        <v>0</v>
      </c>
      <c r="P17" s="87">
        <f t="shared" si="3"/>
        <v>0</v>
      </c>
    </row>
    <row r="20" spans="2:16" ht="21" thickBot="1">
      <c r="B20" s="261" t="s">
        <v>87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</row>
    <row r="21" spans="2:16" ht="18.75" thickBot="1">
      <c r="B21" s="251" t="s">
        <v>53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3"/>
    </row>
    <row r="22" spans="2:16" ht="23.25" customHeight="1">
      <c r="B22" s="254" t="s">
        <v>1</v>
      </c>
      <c r="C22" s="256" t="s">
        <v>2</v>
      </c>
      <c r="D22" s="258" t="s">
        <v>81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60"/>
    </row>
    <row r="23" spans="2:16" ht="23.25" customHeight="1" thickBot="1">
      <c r="B23" s="255"/>
      <c r="C23" s="257"/>
      <c r="D23" s="230" t="s">
        <v>3</v>
      </c>
      <c r="E23" s="230" t="s">
        <v>4</v>
      </c>
      <c r="F23" s="230" t="s">
        <v>5</v>
      </c>
      <c r="G23" s="230" t="s">
        <v>6</v>
      </c>
      <c r="H23" s="230" t="s">
        <v>7</v>
      </c>
      <c r="I23" s="230" t="s">
        <v>8</v>
      </c>
      <c r="J23" s="230" t="s">
        <v>9</v>
      </c>
      <c r="K23" s="230" t="s">
        <v>10</v>
      </c>
      <c r="L23" s="230" t="s">
        <v>11</v>
      </c>
      <c r="M23" s="230" t="s">
        <v>12</v>
      </c>
      <c r="N23" s="230" t="s">
        <v>13</v>
      </c>
      <c r="O23" s="230" t="s">
        <v>14</v>
      </c>
      <c r="P23" s="231" t="s">
        <v>15</v>
      </c>
    </row>
    <row r="24" spans="2:16">
      <c r="B24" s="79" t="s">
        <v>48</v>
      </c>
      <c r="C24" s="80" t="s">
        <v>76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8">
        <f>SUM(D24:O24)</f>
        <v>0</v>
      </c>
    </row>
    <row r="25" spans="2:16">
      <c r="B25" s="79" t="s">
        <v>83</v>
      </c>
      <c r="C25" s="80" t="s">
        <v>77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8">
        <f t="shared" ref="P25:P26" si="4">SUM(D25:O25)</f>
        <v>0</v>
      </c>
    </row>
    <row r="26" spans="2:16">
      <c r="B26" s="79" t="s">
        <v>84</v>
      </c>
      <c r="C26" s="80" t="s">
        <v>78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8">
        <f t="shared" si="4"/>
        <v>0</v>
      </c>
    </row>
    <row r="27" spans="2:16" ht="15.75" thickBot="1">
      <c r="B27" s="79" t="s">
        <v>85</v>
      </c>
      <c r="C27" s="80" t="s">
        <v>79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8">
        <f>SUM(D27:O27)</f>
        <v>0</v>
      </c>
    </row>
    <row r="28" spans="2:16" ht="15.75" hidden="1" thickBot="1">
      <c r="B28" s="81" t="s">
        <v>108</v>
      </c>
      <c r="C28" s="82" t="s">
        <v>80</v>
      </c>
      <c r="D28" s="9">
        <f>SUM(D25:D26)</f>
        <v>0</v>
      </c>
      <c r="E28" s="9">
        <f t="shared" ref="E28:O28" si="5">SUM(E25:E26)</f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  <c r="I28" s="9">
        <f t="shared" si="5"/>
        <v>0</v>
      </c>
      <c r="J28" s="9">
        <f t="shared" si="5"/>
        <v>0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 t="shared" si="5"/>
        <v>0</v>
      </c>
      <c r="P28" s="83">
        <f t="shared" ref="P28" si="6">SUM(D28:O28)</f>
        <v>0</v>
      </c>
    </row>
    <row r="29" spans="2:16" ht="15.75" thickBot="1">
      <c r="B29" s="249" t="s">
        <v>101</v>
      </c>
      <c r="C29" s="250"/>
      <c r="D29" s="86">
        <f t="shared" ref="D29:P29" si="7">SUM(D24:D27)</f>
        <v>0</v>
      </c>
      <c r="E29" s="86">
        <f t="shared" si="7"/>
        <v>0</v>
      </c>
      <c r="F29" s="86">
        <f t="shared" si="7"/>
        <v>0</v>
      </c>
      <c r="G29" s="86">
        <f t="shared" si="7"/>
        <v>0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  <c r="N29" s="86">
        <f t="shared" si="7"/>
        <v>0</v>
      </c>
      <c r="O29" s="86">
        <f t="shared" si="7"/>
        <v>0</v>
      </c>
      <c r="P29" s="87">
        <f t="shared" si="7"/>
        <v>0</v>
      </c>
    </row>
    <row r="30" spans="2:16">
      <c r="B30" s="84"/>
    </row>
    <row r="31" spans="2:16">
      <c r="B31" s="85"/>
    </row>
  </sheetData>
  <sheetProtection password="87F4" sheet="1" objects="1" scenarios="1" formatCells="0" formatColumns="0" formatRows="0" insertRows="0" insertHyperlinks="0" deleteRows="0" sort="0" autoFilter="0" pivotTables="0"/>
  <mergeCells count="15">
    <mergeCell ref="B8:P8"/>
    <mergeCell ref="B20:P20"/>
    <mergeCell ref="B17:C17"/>
    <mergeCell ref="B2:P2"/>
    <mergeCell ref="B5:P5"/>
    <mergeCell ref="B9:P9"/>
    <mergeCell ref="B10:B11"/>
    <mergeCell ref="C10:C11"/>
    <mergeCell ref="D10:P10"/>
    <mergeCell ref="E6:J6"/>
    <mergeCell ref="B29:C29"/>
    <mergeCell ref="B21:P21"/>
    <mergeCell ref="B22:B23"/>
    <mergeCell ref="C22:C23"/>
    <mergeCell ref="D22:P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0" zoomScaleNormal="80" workbookViewId="0">
      <selection activeCell="C3" sqref="C3"/>
    </sheetView>
  </sheetViews>
  <sheetFormatPr baseColWidth="10" defaultRowHeight="15"/>
  <cols>
    <col min="1" max="1" width="9.140625" style="28" customWidth="1"/>
    <col min="2" max="2" width="50.42578125" style="28" customWidth="1"/>
    <col min="3" max="3" width="13.5703125" style="28" customWidth="1"/>
    <col min="4" max="16" width="13.140625" style="28" customWidth="1"/>
    <col min="17" max="16384" width="11.42578125" style="28"/>
  </cols>
  <sheetData>
    <row r="1" spans="2:16" ht="15.75" thickBot="1"/>
    <row r="2" spans="2:16">
      <c r="B2" s="27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8"/>
    </row>
    <row r="3" spans="2:16">
      <c r="B3" s="70" t="s">
        <v>102</v>
      </c>
      <c r="C3" s="7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>
      <c r="B4" s="70" t="s">
        <v>0</v>
      </c>
      <c r="C4" s="33">
        <v>43830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</row>
    <row r="5" spans="2:16" ht="18">
      <c r="B5" s="265" t="s">
        <v>49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7"/>
    </row>
    <row r="6" spans="2:16" ht="18.75" thickBot="1">
      <c r="B6" s="75"/>
      <c r="C6" s="76"/>
      <c r="D6" s="76"/>
      <c r="E6" s="275" t="s">
        <v>115</v>
      </c>
      <c r="F6" s="275"/>
      <c r="G6" s="275"/>
      <c r="H6" s="275"/>
      <c r="I6" s="275"/>
      <c r="J6" s="275"/>
      <c r="K6" s="76"/>
      <c r="L6" s="76"/>
      <c r="M6" s="76"/>
      <c r="N6" s="76"/>
      <c r="O6" s="76"/>
      <c r="P6" s="77"/>
    </row>
    <row r="7" spans="2:16" ht="18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2:16" ht="21" thickBot="1">
      <c r="B8" s="261" t="s">
        <v>51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</row>
    <row r="9" spans="2:16" ht="18.75" thickBot="1">
      <c r="B9" s="251" t="s">
        <v>52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</row>
    <row r="10" spans="2:16" ht="24" customHeight="1">
      <c r="B10" s="268" t="s">
        <v>1</v>
      </c>
      <c r="C10" s="270" t="s">
        <v>2</v>
      </c>
      <c r="D10" s="272" t="s">
        <v>82</v>
      </c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4"/>
    </row>
    <row r="11" spans="2:16" ht="24" customHeight="1" thickBot="1">
      <c r="B11" s="269"/>
      <c r="C11" s="271"/>
      <c r="D11" s="230" t="s">
        <v>3</v>
      </c>
      <c r="E11" s="230" t="s">
        <v>4</v>
      </c>
      <c r="F11" s="230" t="s">
        <v>5</v>
      </c>
      <c r="G11" s="230" t="s">
        <v>6</v>
      </c>
      <c r="H11" s="230" t="s">
        <v>7</v>
      </c>
      <c r="I11" s="230" t="s">
        <v>8</v>
      </c>
      <c r="J11" s="230" t="s">
        <v>9</v>
      </c>
      <c r="K11" s="230" t="s">
        <v>10</v>
      </c>
      <c r="L11" s="230" t="s">
        <v>11</v>
      </c>
      <c r="M11" s="230" t="s">
        <v>12</v>
      </c>
      <c r="N11" s="230" t="s">
        <v>13</v>
      </c>
      <c r="O11" s="230" t="s">
        <v>14</v>
      </c>
      <c r="P11" s="231" t="s">
        <v>15</v>
      </c>
    </row>
    <row r="12" spans="2:16">
      <c r="B12" s="79" t="s">
        <v>16</v>
      </c>
      <c r="C12" s="80" t="s">
        <v>76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8">
        <f>SUM(D12:O12)</f>
        <v>0</v>
      </c>
    </row>
    <row r="13" spans="2:16">
      <c r="B13" s="79" t="s">
        <v>73</v>
      </c>
      <c r="C13" s="80" t="s">
        <v>77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8">
        <f t="shared" ref="P13:P14" si="0">SUM(D13:O13)</f>
        <v>0</v>
      </c>
    </row>
    <row r="14" spans="2:16">
      <c r="B14" s="79" t="s">
        <v>74</v>
      </c>
      <c r="C14" s="80" t="s">
        <v>78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8">
        <f t="shared" si="0"/>
        <v>0</v>
      </c>
    </row>
    <row r="15" spans="2:16" ht="15.75" thickBot="1">
      <c r="B15" s="79" t="s">
        <v>75</v>
      </c>
      <c r="C15" s="80" t="s">
        <v>79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8">
        <f>SUM(D15:O15)</f>
        <v>0</v>
      </c>
    </row>
    <row r="16" spans="2:16" ht="15.75" hidden="1" thickBot="1">
      <c r="B16" s="81" t="s">
        <v>108</v>
      </c>
      <c r="C16" s="82" t="s">
        <v>80</v>
      </c>
      <c r="D16" s="9">
        <f t="shared" ref="D16:O16" si="1">SUM(D13:D14)</f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83">
        <f t="shared" ref="P16" si="2">SUM(D16:O16)</f>
        <v>0</v>
      </c>
    </row>
    <row r="17" spans="2:16" ht="15.75" thickBot="1">
      <c r="B17" s="249" t="s">
        <v>101</v>
      </c>
      <c r="C17" s="250"/>
      <c r="D17" s="86">
        <f>SUM(D12:D15)</f>
        <v>0</v>
      </c>
      <c r="E17" s="86">
        <f t="shared" ref="E17:P17" si="3">SUM(E12:E15)</f>
        <v>0</v>
      </c>
      <c r="F17" s="86">
        <f t="shared" si="3"/>
        <v>0</v>
      </c>
      <c r="G17" s="86">
        <f t="shared" si="3"/>
        <v>0</v>
      </c>
      <c r="H17" s="86">
        <f t="shared" si="3"/>
        <v>0</v>
      </c>
      <c r="I17" s="86">
        <f t="shared" si="3"/>
        <v>0</v>
      </c>
      <c r="J17" s="86">
        <f t="shared" si="3"/>
        <v>0</v>
      </c>
      <c r="K17" s="86">
        <f t="shared" si="3"/>
        <v>0</v>
      </c>
      <c r="L17" s="86">
        <f t="shared" si="3"/>
        <v>0</v>
      </c>
      <c r="M17" s="86">
        <f t="shared" si="3"/>
        <v>0</v>
      </c>
      <c r="N17" s="86">
        <f t="shared" si="3"/>
        <v>0</v>
      </c>
      <c r="O17" s="86">
        <f t="shared" si="3"/>
        <v>0</v>
      </c>
      <c r="P17" s="87">
        <f t="shared" si="3"/>
        <v>0</v>
      </c>
    </row>
    <row r="20" spans="2:16" ht="21" thickBot="1">
      <c r="B20" s="261" t="s">
        <v>88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</row>
    <row r="21" spans="2:16" ht="18.75" thickBot="1">
      <c r="B21" s="251" t="s">
        <v>53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3"/>
    </row>
    <row r="22" spans="2:16" ht="23.25" customHeight="1">
      <c r="B22" s="254" t="s">
        <v>1</v>
      </c>
      <c r="C22" s="256" t="s">
        <v>2</v>
      </c>
      <c r="D22" s="258" t="s">
        <v>81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60"/>
    </row>
    <row r="23" spans="2:16" ht="23.25" customHeight="1" thickBot="1">
      <c r="B23" s="255"/>
      <c r="C23" s="257"/>
      <c r="D23" s="230" t="s">
        <v>3</v>
      </c>
      <c r="E23" s="230" t="s">
        <v>4</v>
      </c>
      <c r="F23" s="230" t="s">
        <v>5</v>
      </c>
      <c r="G23" s="230" t="s">
        <v>6</v>
      </c>
      <c r="H23" s="230" t="s">
        <v>7</v>
      </c>
      <c r="I23" s="230" t="s">
        <v>8</v>
      </c>
      <c r="J23" s="230" t="s">
        <v>9</v>
      </c>
      <c r="K23" s="230" t="s">
        <v>10</v>
      </c>
      <c r="L23" s="230" t="s">
        <v>11</v>
      </c>
      <c r="M23" s="230" t="s">
        <v>12</v>
      </c>
      <c r="N23" s="230" t="s">
        <v>13</v>
      </c>
      <c r="O23" s="230" t="s">
        <v>14</v>
      </c>
      <c r="P23" s="231" t="s">
        <v>15</v>
      </c>
    </row>
    <row r="24" spans="2:16">
      <c r="B24" s="79" t="s">
        <v>48</v>
      </c>
      <c r="C24" s="80" t="s">
        <v>76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8">
        <f>SUM(D24:O24)</f>
        <v>0</v>
      </c>
    </row>
    <row r="25" spans="2:16">
      <c r="B25" s="79" t="s">
        <v>83</v>
      </c>
      <c r="C25" s="80" t="s">
        <v>77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8">
        <f t="shared" ref="P25:P26" si="4">SUM(D25:O25)</f>
        <v>0</v>
      </c>
    </row>
    <row r="26" spans="2:16">
      <c r="B26" s="79" t="s">
        <v>84</v>
      </c>
      <c r="C26" s="80" t="s">
        <v>78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8">
        <f t="shared" si="4"/>
        <v>0</v>
      </c>
    </row>
    <row r="27" spans="2:16" ht="15.75" thickBot="1">
      <c r="B27" s="79" t="s">
        <v>85</v>
      </c>
      <c r="C27" s="80" t="s">
        <v>79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8">
        <f>SUM(D27:O27)</f>
        <v>0</v>
      </c>
    </row>
    <row r="28" spans="2:16" ht="15.75" hidden="1" thickBot="1">
      <c r="B28" s="81" t="s">
        <v>108</v>
      </c>
      <c r="C28" s="82" t="s">
        <v>80</v>
      </c>
      <c r="D28" s="9">
        <f>SUM(D25:D26)</f>
        <v>0</v>
      </c>
      <c r="E28" s="9">
        <f t="shared" ref="E28:O28" si="5">SUM(E25:E26)</f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  <c r="I28" s="9">
        <f t="shared" si="5"/>
        <v>0</v>
      </c>
      <c r="J28" s="9">
        <f t="shared" si="5"/>
        <v>0</v>
      </c>
      <c r="K28" s="9">
        <f t="shared" si="5"/>
        <v>0</v>
      </c>
      <c r="L28" s="9">
        <f t="shared" si="5"/>
        <v>0</v>
      </c>
      <c r="M28" s="9">
        <f t="shared" si="5"/>
        <v>0</v>
      </c>
      <c r="N28" s="9">
        <f t="shared" si="5"/>
        <v>0</v>
      </c>
      <c r="O28" s="9">
        <f t="shared" si="5"/>
        <v>0</v>
      </c>
      <c r="P28" s="83">
        <f t="shared" ref="P28" si="6">SUM(D28:O28)</f>
        <v>0</v>
      </c>
    </row>
    <row r="29" spans="2:16" ht="15.75" thickBot="1">
      <c r="B29" s="249" t="s">
        <v>101</v>
      </c>
      <c r="C29" s="250"/>
      <c r="D29" s="86">
        <f t="shared" ref="D29:P29" si="7">SUM(D24:D27)</f>
        <v>0</v>
      </c>
      <c r="E29" s="86">
        <f t="shared" si="7"/>
        <v>0</v>
      </c>
      <c r="F29" s="86">
        <f t="shared" si="7"/>
        <v>0</v>
      </c>
      <c r="G29" s="86">
        <f t="shared" si="7"/>
        <v>0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  <c r="N29" s="86">
        <f t="shared" si="7"/>
        <v>0</v>
      </c>
      <c r="O29" s="86">
        <f t="shared" si="7"/>
        <v>0</v>
      </c>
      <c r="P29" s="87">
        <f t="shared" si="7"/>
        <v>0</v>
      </c>
    </row>
    <row r="30" spans="2:16">
      <c r="B30" s="84"/>
    </row>
    <row r="31" spans="2:16">
      <c r="B31" s="85"/>
    </row>
  </sheetData>
  <sheetProtection password="87F4" sheet="1" objects="1" scenarios="1" formatCells="0" formatColumns="0" formatRows="0" insertRows="0" insertHyperlinks="0" deleteRows="0" sort="0" autoFilter="0" pivotTables="0"/>
  <mergeCells count="15">
    <mergeCell ref="B8:P8"/>
    <mergeCell ref="B20:P20"/>
    <mergeCell ref="B17:C17"/>
    <mergeCell ref="B2:P2"/>
    <mergeCell ref="B5:P5"/>
    <mergeCell ref="B9:P9"/>
    <mergeCell ref="B10:B11"/>
    <mergeCell ref="C10:C11"/>
    <mergeCell ref="D10:P10"/>
    <mergeCell ref="E6:J6"/>
    <mergeCell ref="B29:C29"/>
    <mergeCell ref="B21:P21"/>
    <mergeCell ref="B22:B23"/>
    <mergeCell ref="C22:C23"/>
    <mergeCell ref="D22:P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1"/>
  <sheetViews>
    <sheetView zoomScale="80" zoomScaleNormal="80" workbookViewId="0">
      <selection activeCell="C3" sqref="C3"/>
    </sheetView>
  </sheetViews>
  <sheetFormatPr baseColWidth="10" defaultRowHeight="15"/>
  <cols>
    <col min="1" max="1" width="3" style="28" customWidth="1"/>
    <col min="2" max="2" width="50" style="28" customWidth="1"/>
    <col min="3" max="3" width="12.85546875" style="28" customWidth="1"/>
    <col min="4" max="25" width="8.42578125" style="28" customWidth="1"/>
    <col min="26" max="26" width="11.7109375" style="28" customWidth="1"/>
    <col min="27" max="27" width="5.5703125" style="28" customWidth="1"/>
    <col min="28" max="29" width="15" style="28" customWidth="1"/>
    <col min="30" max="16384" width="11.42578125" style="28"/>
  </cols>
  <sheetData>
    <row r="1" spans="2:29" ht="15.75" thickBot="1"/>
    <row r="2" spans="2:29" ht="15.75">
      <c r="B2" s="279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1"/>
    </row>
    <row r="3" spans="2:29">
      <c r="B3" s="89" t="s">
        <v>102</v>
      </c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</row>
    <row r="4" spans="2:29">
      <c r="B4" s="89" t="s">
        <v>0</v>
      </c>
      <c r="C4" s="33">
        <v>43830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4"/>
    </row>
    <row r="5" spans="2:29" ht="18">
      <c r="B5" s="285" t="s">
        <v>118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18.75" thickBot="1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1"/>
    </row>
    <row r="7" spans="2:29" ht="18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7"/>
    </row>
    <row r="8" spans="2:29" ht="20.25">
      <c r="B8" s="294" t="s">
        <v>89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6"/>
    </row>
    <row r="9" spans="2:29" ht="18.75" thickBot="1">
      <c r="B9" s="285" t="s">
        <v>52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7"/>
    </row>
    <row r="10" spans="2:29" ht="18.75" customHeight="1" thickBot="1">
      <c r="B10" s="288" t="s">
        <v>1</v>
      </c>
      <c r="C10" s="290" t="s">
        <v>2</v>
      </c>
      <c r="D10" s="297" t="s">
        <v>99</v>
      </c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9"/>
      <c r="AA10" s="110"/>
      <c r="AB10" s="292" t="s">
        <v>50</v>
      </c>
      <c r="AC10" s="293"/>
    </row>
    <row r="11" spans="2:29" ht="30.75" thickBot="1">
      <c r="B11" s="289"/>
      <c r="C11" s="291"/>
      <c r="D11" s="232">
        <v>2020</v>
      </c>
      <c r="E11" s="233">
        <f>D11+1</f>
        <v>2021</v>
      </c>
      <c r="F11" s="233">
        <f t="shared" ref="F11:X11" si="0">E11+1</f>
        <v>2022</v>
      </c>
      <c r="G11" s="233">
        <f t="shared" si="0"/>
        <v>2023</v>
      </c>
      <c r="H11" s="233">
        <f t="shared" si="0"/>
        <v>2024</v>
      </c>
      <c r="I11" s="233">
        <f t="shared" si="0"/>
        <v>2025</v>
      </c>
      <c r="J11" s="233">
        <f t="shared" si="0"/>
        <v>2026</v>
      </c>
      <c r="K11" s="233">
        <f t="shared" si="0"/>
        <v>2027</v>
      </c>
      <c r="L11" s="233">
        <f t="shared" si="0"/>
        <v>2028</v>
      </c>
      <c r="M11" s="233">
        <f t="shared" si="0"/>
        <v>2029</v>
      </c>
      <c r="N11" s="233">
        <f t="shared" si="0"/>
        <v>2030</v>
      </c>
      <c r="O11" s="146">
        <f t="shared" si="0"/>
        <v>2031</v>
      </c>
      <c r="P11" s="146">
        <f t="shared" si="0"/>
        <v>2032</v>
      </c>
      <c r="Q11" s="146">
        <f t="shared" si="0"/>
        <v>2033</v>
      </c>
      <c r="R11" s="146">
        <f t="shared" si="0"/>
        <v>2034</v>
      </c>
      <c r="S11" s="146">
        <f t="shared" si="0"/>
        <v>2035</v>
      </c>
      <c r="T11" s="146">
        <f t="shared" si="0"/>
        <v>2036</v>
      </c>
      <c r="U11" s="146">
        <f t="shared" si="0"/>
        <v>2037</v>
      </c>
      <c r="V11" s="146">
        <f t="shared" si="0"/>
        <v>2038</v>
      </c>
      <c r="W11" s="146">
        <f t="shared" si="0"/>
        <v>2039</v>
      </c>
      <c r="X11" s="146">
        <f t="shared" si="0"/>
        <v>2040</v>
      </c>
      <c r="Y11" s="146" t="s">
        <v>116</v>
      </c>
      <c r="Z11" s="147" t="s">
        <v>46</v>
      </c>
      <c r="AA11" s="98"/>
      <c r="AB11" s="232" t="s">
        <v>117</v>
      </c>
      <c r="AC11" s="234" t="s">
        <v>109</v>
      </c>
    </row>
    <row r="12" spans="2:29">
      <c r="B12" s="79" t="s">
        <v>16</v>
      </c>
      <c r="C12" s="99" t="s">
        <v>76</v>
      </c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>
        <f>SUM(D12:Y12)</f>
        <v>0</v>
      </c>
      <c r="AA12" s="98"/>
      <c r="AB12" s="3"/>
      <c r="AC12" s="6"/>
    </row>
    <row r="13" spans="2:29">
      <c r="B13" s="79" t="s">
        <v>73</v>
      </c>
      <c r="C13" s="99" t="s">
        <v>77</v>
      </c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4">
        <f>SUM(D13:Y13)</f>
        <v>0</v>
      </c>
      <c r="AA13" s="98"/>
      <c r="AB13" s="100"/>
      <c r="AC13" s="139"/>
    </row>
    <row r="14" spans="2:29">
      <c r="B14" s="79" t="s">
        <v>74</v>
      </c>
      <c r="C14" s="99" t="s">
        <v>78</v>
      </c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4">
        <f>SUM(D14:Y14)</f>
        <v>0</v>
      </c>
      <c r="AA14" s="98"/>
      <c r="AB14" s="100"/>
      <c r="AC14" s="139"/>
    </row>
    <row r="15" spans="2:29" ht="15.75" thickBot="1">
      <c r="B15" s="81" t="s">
        <v>75</v>
      </c>
      <c r="C15" s="101" t="s">
        <v>79</v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>
        <f>SUM(D15:Y15)</f>
        <v>0</v>
      </c>
      <c r="AA15" s="98"/>
      <c r="AB15" s="102"/>
      <c r="AC15" s="140"/>
    </row>
    <row r="16" spans="2:29" ht="15.75" thickBot="1">
      <c r="B16" s="249" t="s">
        <v>101</v>
      </c>
      <c r="C16" s="300"/>
      <c r="D16" s="19">
        <f t="shared" ref="D16:Z16" si="1">SUM(D12:D15)</f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f t="shared" si="1"/>
        <v>0</v>
      </c>
      <c r="R16" s="11">
        <f t="shared" si="1"/>
        <v>0</v>
      </c>
      <c r="S16" s="11">
        <f t="shared" si="1"/>
        <v>0</v>
      </c>
      <c r="T16" s="11">
        <f t="shared" si="1"/>
        <v>0</v>
      </c>
      <c r="U16" s="11">
        <f t="shared" si="1"/>
        <v>0</v>
      </c>
      <c r="V16" s="11">
        <f t="shared" si="1"/>
        <v>0</v>
      </c>
      <c r="W16" s="11">
        <f t="shared" si="1"/>
        <v>0</v>
      </c>
      <c r="X16" s="11">
        <f t="shared" si="1"/>
        <v>0</v>
      </c>
      <c r="Y16" s="11">
        <f t="shared" si="1"/>
        <v>0</v>
      </c>
      <c r="Z16" s="12">
        <f t="shared" si="1"/>
        <v>0</v>
      </c>
      <c r="AA16" s="103"/>
      <c r="AB16" s="104"/>
      <c r="AC16" s="141"/>
    </row>
    <row r="17" spans="2:29">
      <c r="B17" s="105"/>
      <c r="C17" s="1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42"/>
    </row>
    <row r="18" spans="2:29">
      <c r="B18" s="105"/>
      <c r="C18" s="1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42"/>
    </row>
    <row r="19" spans="2:29" ht="20.25">
      <c r="B19" s="294" t="s">
        <v>90</v>
      </c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6"/>
    </row>
    <row r="20" spans="2:29" ht="18.75" thickBot="1">
      <c r="B20" s="282" t="s">
        <v>53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4"/>
    </row>
    <row r="21" spans="2:29" ht="18.75" thickBot="1">
      <c r="B21" s="288" t="s">
        <v>1</v>
      </c>
      <c r="C21" s="290" t="s">
        <v>2</v>
      </c>
      <c r="D21" s="297" t="s">
        <v>71</v>
      </c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9"/>
      <c r="AA21" s="109"/>
      <c r="AB21" s="292" t="s">
        <v>98</v>
      </c>
      <c r="AC21" s="293"/>
    </row>
    <row r="22" spans="2:29" ht="30.75" thickBot="1">
      <c r="B22" s="289"/>
      <c r="C22" s="291"/>
      <c r="D22" s="232">
        <f>D11</f>
        <v>2020</v>
      </c>
      <c r="E22" s="233">
        <f t="shared" ref="E22:Y22" si="2">E11</f>
        <v>2021</v>
      </c>
      <c r="F22" s="233">
        <f t="shared" si="2"/>
        <v>2022</v>
      </c>
      <c r="G22" s="233">
        <f t="shared" si="2"/>
        <v>2023</v>
      </c>
      <c r="H22" s="233">
        <f t="shared" si="2"/>
        <v>2024</v>
      </c>
      <c r="I22" s="233">
        <f t="shared" si="2"/>
        <v>2025</v>
      </c>
      <c r="J22" s="233">
        <f t="shared" si="2"/>
        <v>2026</v>
      </c>
      <c r="K22" s="233">
        <f t="shared" si="2"/>
        <v>2027</v>
      </c>
      <c r="L22" s="233">
        <f t="shared" si="2"/>
        <v>2028</v>
      </c>
      <c r="M22" s="233">
        <f t="shared" si="2"/>
        <v>2029</v>
      </c>
      <c r="N22" s="233">
        <f t="shared" si="2"/>
        <v>2030</v>
      </c>
      <c r="O22" s="146">
        <f t="shared" si="2"/>
        <v>2031</v>
      </c>
      <c r="P22" s="146">
        <f t="shared" si="2"/>
        <v>2032</v>
      </c>
      <c r="Q22" s="146">
        <f t="shared" si="2"/>
        <v>2033</v>
      </c>
      <c r="R22" s="146">
        <f t="shared" si="2"/>
        <v>2034</v>
      </c>
      <c r="S22" s="146">
        <f t="shared" si="2"/>
        <v>2035</v>
      </c>
      <c r="T22" s="146">
        <f t="shared" si="2"/>
        <v>2036</v>
      </c>
      <c r="U22" s="146">
        <f t="shared" si="2"/>
        <v>2037</v>
      </c>
      <c r="V22" s="146">
        <f t="shared" si="2"/>
        <v>2038</v>
      </c>
      <c r="W22" s="146">
        <f t="shared" si="2"/>
        <v>2039</v>
      </c>
      <c r="X22" s="146">
        <f t="shared" si="2"/>
        <v>2040</v>
      </c>
      <c r="Y22" s="146" t="str">
        <f t="shared" si="2"/>
        <v>2041+</v>
      </c>
      <c r="Z22" s="147" t="s">
        <v>46</v>
      </c>
      <c r="AA22" s="301"/>
      <c r="AB22" s="232" t="str">
        <f>AB11</f>
        <v>Acumulado al 31-dic-2019</v>
      </c>
      <c r="AC22" s="234" t="s">
        <v>109</v>
      </c>
    </row>
    <row r="23" spans="2:29">
      <c r="B23" s="79" t="s">
        <v>48</v>
      </c>
      <c r="C23" s="99" t="s">
        <v>76</v>
      </c>
      <c r="D23" s="1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">
        <f>SUM(D23:Y23)</f>
        <v>0</v>
      </c>
      <c r="AA23" s="301"/>
      <c r="AB23" s="5"/>
      <c r="AC23" s="6"/>
    </row>
    <row r="24" spans="2:29">
      <c r="B24" s="79" t="s">
        <v>83</v>
      </c>
      <c r="C24" s="99" t="s">
        <v>77</v>
      </c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1">
        <f>SUM(D24:Y24)</f>
        <v>0</v>
      </c>
      <c r="AA24" s="301"/>
      <c r="AB24" s="106"/>
      <c r="AC24" s="143"/>
    </row>
    <row r="25" spans="2:29">
      <c r="B25" s="79" t="s">
        <v>84</v>
      </c>
      <c r="C25" s="99" t="s">
        <v>78</v>
      </c>
      <c r="D25" s="1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">
        <f>SUM(D25:Y25)</f>
        <v>0</v>
      </c>
      <c r="AA25" s="301"/>
      <c r="AB25" s="106"/>
      <c r="AC25" s="143"/>
    </row>
    <row r="26" spans="2:29" ht="15.75" thickBot="1">
      <c r="B26" s="81" t="s">
        <v>85</v>
      </c>
      <c r="C26" s="101" t="s">
        <v>79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0">
        <f>SUM(D26:Y26)</f>
        <v>0</v>
      </c>
      <c r="AA26" s="301"/>
      <c r="AB26" s="107"/>
      <c r="AC26" s="144"/>
    </row>
    <row r="27" spans="2:29" ht="15.75" thickBot="1">
      <c r="B27" s="249" t="s">
        <v>101</v>
      </c>
      <c r="C27" s="300"/>
      <c r="D27" s="22">
        <f t="shared" ref="D27:Z27" si="3">SUM(D23:D26)</f>
        <v>0</v>
      </c>
      <c r="E27" s="23">
        <f t="shared" si="3"/>
        <v>0</v>
      </c>
      <c r="F27" s="23">
        <f t="shared" si="3"/>
        <v>0</v>
      </c>
      <c r="G27" s="23">
        <f t="shared" si="3"/>
        <v>0</v>
      </c>
      <c r="H27" s="23">
        <f t="shared" si="3"/>
        <v>0</v>
      </c>
      <c r="I27" s="23">
        <f t="shared" si="3"/>
        <v>0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23">
        <f t="shared" si="3"/>
        <v>0</v>
      </c>
      <c r="P27" s="23">
        <f t="shared" si="3"/>
        <v>0</v>
      </c>
      <c r="Q27" s="23">
        <f t="shared" si="3"/>
        <v>0</v>
      </c>
      <c r="R27" s="23">
        <f t="shared" si="3"/>
        <v>0</v>
      </c>
      <c r="S27" s="23">
        <f t="shared" si="3"/>
        <v>0</v>
      </c>
      <c r="T27" s="23">
        <f t="shared" si="3"/>
        <v>0</v>
      </c>
      <c r="U27" s="23">
        <f t="shared" si="3"/>
        <v>0</v>
      </c>
      <c r="V27" s="23">
        <f t="shared" si="3"/>
        <v>0</v>
      </c>
      <c r="W27" s="23">
        <f t="shared" si="3"/>
        <v>0</v>
      </c>
      <c r="X27" s="23">
        <f t="shared" si="3"/>
        <v>0</v>
      </c>
      <c r="Y27" s="23">
        <f t="shared" si="3"/>
        <v>0</v>
      </c>
      <c r="Z27" s="24">
        <f t="shared" si="3"/>
        <v>0</v>
      </c>
      <c r="AA27" s="302"/>
      <c r="AB27" s="108"/>
      <c r="AC27" s="145"/>
    </row>
    <row r="29" spans="2:29">
      <c r="B29" s="84"/>
    </row>
    <row r="30" spans="2:29">
      <c r="B30" s="84"/>
    </row>
    <row r="31" spans="2:29">
      <c r="B31" s="84"/>
    </row>
  </sheetData>
  <sheetProtection password="87F4" sheet="1" objects="1" scenarios="1" formatCells="0" formatColumns="0" formatRows="0" insertColumns="0" insertRows="0" insertHyperlinks="0" sort="0" autoFilter="0" pivotTables="0"/>
  <mergeCells count="17">
    <mergeCell ref="B27:C27"/>
    <mergeCell ref="D21:Z21"/>
    <mergeCell ref="B19:AC19"/>
    <mergeCell ref="AA22:AA27"/>
    <mergeCell ref="B21:B22"/>
    <mergeCell ref="C21:C22"/>
    <mergeCell ref="AB21:AC21"/>
    <mergeCell ref="B2:AC2"/>
    <mergeCell ref="B20:AC20"/>
    <mergeCell ref="B5:AC5"/>
    <mergeCell ref="B9:AC9"/>
    <mergeCell ref="B10:B11"/>
    <mergeCell ref="C10:C11"/>
    <mergeCell ref="AB10:AC10"/>
    <mergeCell ref="B8:AC8"/>
    <mergeCell ref="D10:Z10"/>
    <mergeCell ref="B16:C1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showGridLines="0" zoomScale="80" zoomScaleNormal="80" workbookViewId="0">
      <selection activeCell="E27" sqref="E27"/>
    </sheetView>
  </sheetViews>
  <sheetFormatPr baseColWidth="10" defaultRowHeight="15"/>
  <cols>
    <col min="1" max="1" width="3" customWidth="1"/>
    <col min="2" max="2" width="15.28515625" customWidth="1"/>
    <col min="3" max="3" width="21.28515625" customWidth="1"/>
    <col min="4" max="4" width="20.7109375" customWidth="1"/>
    <col min="5" max="7" width="15.42578125" customWidth="1"/>
    <col min="8" max="8" width="22.28515625" bestFit="1" customWidth="1"/>
    <col min="9" max="11" width="13.140625" customWidth="1"/>
    <col min="12" max="12" width="22.28515625" bestFit="1" customWidth="1"/>
    <col min="13" max="15" width="15.42578125" customWidth="1"/>
    <col min="16" max="16" width="22.28515625" bestFit="1" customWidth="1"/>
    <col min="17" max="17" width="15.85546875" customWidth="1"/>
    <col min="18" max="18" width="33" customWidth="1"/>
    <col min="19" max="19" width="17.5703125" customWidth="1"/>
    <col min="20" max="20" width="19.28515625" customWidth="1"/>
  </cols>
  <sheetData>
    <row r="1" spans="2:21" ht="15.75" thickBot="1"/>
    <row r="2" spans="2:21" s="28" customFormat="1" ht="15" customHeight="1">
      <c r="B2" s="262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4"/>
    </row>
    <row r="3" spans="2:21" s="28" customFormat="1">
      <c r="B3" s="15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/>
      <c r="R3" s="69"/>
      <c r="S3" s="69"/>
      <c r="T3" s="153"/>
    </row>
    <row r="4" spans="2:21" s="28" customFormat="1">
      <c r="B4" s="70" t="s">
        <v>0</v>
      </c>
      <c r="C4" s="33">
        <v>43830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69"/>
      <c r="R4" s="69"/>
      <c r="S4" s="69"/>
      <c r="T4" s="153"/>
    </row>
    <row r="5" spans="2:21" s="28" customFormat="1" ht="18">
      <c r="B5" s="265" t="s">
        <v>138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7"/>
    </row>
    <row r="6" spans="2:21" s="28" customFormat="1" ht="21" thickBot="1">
      <c r="B6" s="303" t="s">
        <v>137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304"/>
    </row>
    <row r="8" spans="2:21" ht="15.75" thickBot="1">
      <c r="T8" s="155" t="s">
        <v>140</v>
      </c>
    </row>
    <row r="9" spans="2:21" s="148" customFormat="1" ht="30">
      <c r="B9" s="309" t="s">
        <v>120</v>
      </c>
      <c r="C9" s="310" t="s">
        <v>119</v>
      </c>
      <c r="D9" s="311" t="s">
        <v>121</v>
      </c>
      <c r="E9" s="307" t="s">
        <v>122</v>
      </c>
      <c r="F9" s="308"/>
      <c r="G9" s="308"/>
      <c r="H9" s="308"/>
      <c r="I9" s="310" t="s">
        <v>123</v>
      </c>
      <c r="J9" s="310"/>
      <c r="K9" s="310"/>
      <c r="L9" s="314"/>
      <c r="M9" s="309" t="s">
        <v>124</v>
      </c>
      <c r="N9" s="310"/>
      <c r="O9" s="310"/>
      <c r="P9" s="310"/>
      <c r="Q9" s="158" t="s">
        <v>125</v>
      </c>
      <c r="R9" s="175" t="s">
        <v>126</v>
      </c>
      <c r="S9" s="305" t="s">
        <v>139</v>
      </c>
      <c r="T9" s="311" t="s">
        <v>131</v>
      </c>
      <c r="U9" s="149"/>
    </row>
    <row r="10" spans="2:21" s="150" customFormat="1" ht="18">
      <c r="B10" s="317"/>
      <c r="C10" s="315"/>
      <c r="D10" s="312"/>
      <c r="E10" s="166" t="s">
        <v>127</v>
      </c>
      <c r="F10" s="154" t="s">
        <v>128</v>
      </c>
      <c r="G10" s="154" t="s">
        <v>129</v>
      </c>
      <c r="H10" s="154" t="s">
        <v>142</v>
      </c>
      <c r="I10" s="154" t="s">
        <v>127</v>
      </c>
      <c r="J10" s="154" t="s">
        <v>128</v>
      </c>
      <c r="K10" s="154" t="s">
        <v>129</v>
      </c>
      <c r="L10" s="170" t="s">
        <v>142</v>
      </c>
      <c r="M10" s="176" t="s">
        <v>127</v>
      </c>
      <c r="N10" s="154" t="s">
        <v>128</v>
      </c>
      <c r="O10" s="154" t="s">
        <v>129</v>
      </c>
      <c r="P10" s="154" t="s">
        <v>142</v>
      </c>
      <c r="Q10" s="154" t="s">
        <v>141</v>
      </c>
      <c r="R10" s="177" t="s">
        <v>142</v>
      </c>
      <c r="S10" s="306"/>
      <c r="T10" s="312"/>
      <c r="U10" s="151"/>
    </row>
    <row r="11" spans="2:21" s="150" customFormat="1" ht="18.75" thickBot="1">
      <c r="B11" s="318"/>
      <c r="C11" s="316"/>
      <c r="D11" s="313"/>
      <c r="E11" s="167" t="s">
        <v>40</v>
      </c>
      <c r="F11" s="159" t="s">
        <v>40</v>
      </c>
      <c r="G11" s="159" t="s">
        <v>40</v>
      </c>
      <c r="H11" s="159" t="s">
        <v>40</v>
      </c>
      <c r="I11" s="160" t="s">
        <v>130</v>
      </c>
      <c r="J11" s="160" t="s">
        <v>130</v>
      </c>
      <c r="K11" s="160" t="s">
        <v>130</v>
      </c>
      <c r="L11" s="171" t="s">
        <v>130</v>
      </c>
      <c r="M11" s="178" t="s">
        <v>40</v>
      </c>
      <c r="N11" s="159" t="s">
        <v>40</v>
      </c>
      <c r="O11" s="159" t="s">
        <v>40</v>
      </c>
      <c r="P11" s="159" t="s">
        <v>40</v>
      </c>
      <c r="Q11" s="160" t="s">
        <v>143</v>
      </c>
      <c r="R11" s="179" t="s">
        <v>40</v>
      </c>
      <c r="S11" s="174" t="s">
        <v>22</v>
      </c>
      <c r="T11" s="313"/>
      <c r="U11" s="151"/>
    </row>
    <row r="12" spans="2:21">
      <c r="B12" s="163"/>
      <c r="C12" s="157"/>
      <c r="D12" s="164"/>
      <c r="E12" s="168"/>
      <c r="F12" s="157"/>
      <c r="G12" s="157"/>
      <c r="H12" s="157"/>
      <c r="I12" s="157"/>
      <c r="J12" s="157"/>
      <c r="K12" s="157"/>
      <c r="L12" s="172"/>
      <c r="M12" s="163"/>
      <c r="N12" s="157"/>
      <c r="O12" s="157"/>
      <c r="P12" s="157"/>
      <c r="Q12" s="157"/>
      <c r="R12" s="164"/>
      <c r="S12" s="168"/>
      <c r="T12" s="164"/>
    </row>
    <row r="13" spans="2:21">
      <c r="B13" s="161"/>
      <c r="C13" s="156"/>
      <c r="D13" s="162"/>
      <c r="E13" s="169"/>
      <c r="F13" s="156"/>
      <c r="G13" s="156"/>
      <c r="H13" s="156"/>
      <c r="I13" s="156"/>
      <c r="J13" s="156"/>
      <c r="K13" s="156"/>
      <c r="L13" s="173"/>
      <c r="M13" s="161"/>
      <c r="N13" s="156"/>
      <c r="O13" s="156"/>
      <c r="P13" s="156"/>
      <c r="Q13" s="156"/>
      <c r="R13" s="162"/>
      <c r="S13" s="169"/>
      <c r="T13" s="162"/>
    </row>
    <row r="14" spans="2:21">
      <c r="B14" s="161"/>
      <c r="C14" s="156"/>
      <c r="D14" s="162"/>
      <c r="E14" s="169"/>
      <c r="F14" s="156"/>
      <c r="G14" s="156"/>
      <c r="H14" s="156"/>
      <c r="I14" s="156"/>
      <c r="J14" s="156"/>
      <c r="K14" s="156"/>
      <c r="L14" s="173"/>
      <c r="M14" s="161"/>
      <c r="N14" s="156"/>
      <c r="O14" s="156"/>
      <c r="P14" s="156"/>
      <c r="Q14" s="156"/>
      <c r="R14" s="162"/>
      <c r="S14" s="169"/>
      <c r="T14" s="162"/>
    </row>
    <row r="15" spans="2:21">
      <c r="B15" s="45" t="s">
        <v>45</v>
      </c>
      <c r="C15" s="46"/>
      <c r="D15" s="48"/>
      <c r="E15" s="116"/>
      <c r="F15" s="46"/>
      <c r="G15" s="46"/>
      <c r="H15" s="46"/>
      <c r="I15" s="46"/>
      <c r="J15" s="46"/>
      <c r="K15" s="46"/>
      <c r="L15" s="121"/>
      <c r="M15" s="124"/>
      <c r="N15" s="46"/>
      <c r="O15" s="46"/>
      <c r="P15" s="46"/>
      <c r="Q15" s="46"/>
      <c r="R15" s="48"/>
      <c r="S15" s="116"/>
      <c r="T15" s="48"/>
    </row>
    <row r="16" spans="2:21">
      <c r="B16" s="161"/>
      <c r="C16" s="156"/>
      <c r="D16" s="162"/>
      <c r="E16" s="169"/>
      <c r="F16" s="156"/>
      <c r="G16" s="156"/>
      <c r="H16" s="156"/>
      <c r="I16" s="156"/>
      <c r="J16" s="156"/>
      <c r="K16" s="156"/>
      <c r="L16" s="173"/>
      <c r="M16" s="161"/>
      <c r="N16" s="156"/>
      <c r="O16" s="156"/>
      <c r="P16" s="156"/>
      <c r="Q16" s="156"/>
      <c r="R16" s="162"/>
      <c r="S16" s="169"/>
      <c r="T16" s="162"/>
    </row>
    <row r="17" spans="2:20">
      <c r="B17" s="161"/>
      <c r="C17" s="156"/>
      <c r="D17" s="162"/>
      <c r="E17" s="169"/>
      <c r="F17" s="156"/>
      <c r="G17" s="156"/>
      <c r="H17" s="156"/>
      <c r="I17" s="156"/>
      <c r="J17" s="156"/>
      <c r="K17" s="156"/>
      <c r="L17" s="173"/>
      <c r="M17" s="161"/>
      <c r="N17" s="156"/>
      <c r="O17" s="156"/>
      <c r="P17" s="156"/>
      <c r="Q17" s="156"/>
      <c r="R17" s="162"/>
      <c r="S17" s="169"/>
      <c r="T17" s="162"/>
    </row>
    <row r="18" spans="2:20">
      <c r="B18" s="161"/>
      <c r="C18" s="156"/>
      <c r="D18" s="162"/>
      <c r="E18" s="169"/>
      <c r="F18" s="156"/>
      <c r="G18" s="156"/>
      <c r="H18" s="156"/>
      <c r="I18" s="156"/>
      <c r="J18" s="156"/>
      <c r="K18" s="156"/>
      <c r="L18" s="173"/>
      <c r="M18" s="161"/>
      <c r="N18" s="156"/>
      <c r="O18" s="156"/>
      <c r="P18" s="156"/>
      <c r="Q18" s="156"/>
      <c r="R18" s="162"/>
      <c r="S18" s="169"/>
      <c r="T18" s="162"/>
    </row>
    <row r="19" spans="2:20" ht="15.75" thickBot="1">
      <c r="B19" s="50" t="s">
        <v>45</v>
      </c>
      <c r="C19" s="51"/>
      <c r="D19" s="53"/>
      <c r="E19" s="117"/>
      <c r="F19" s="51"/>
      <c r="G19" s="51"/>
      <c r="H19" s="51"/>
      <c r="I19" s="51"/>
      <c r="J19" s="51"/>
      <c r="K19" s="51"/>
      <c r="L19" s="122"/>
      <c r="M19" s="125"/>
      <c r="N19" s="51"/>
      <c r="O19" s="51"/>
      <c r="P19" s="51"/>
      <c r="Q19" s="51"/>
      <c r="R19" s="53"/>
      <c r="S19" s="117"/>
      <c r="T19" s="53"/>
    </row>
    <row r="20" spans="2:20" ht="15.75" thickBot="1">
      <c r="B20" s="54" t="s">
        <v>47</v>
      </c>
      <c r="C20" s="55"/>
      <c r="D20" s="165"/>
      <c r="E20" s="118"/>
      <c r="F20" s="55"/>
      <c r="G20" s="55"/>
      <c r="H20" s="55"/>
      <c r="I20" s="55"/>
      <c r="J20" s="55"/>
      <c r="K20" s="55"/>
      <c r="L20" s="123"/>
      <c r="M20" s="126"/>
      <c r="N20" s="55"/>
      <c r="O20" s="55"/>
      <c r="P20" s="55"/>
      <c r="Q20" s="55"/>
      <c r="R20" s="165"/>
      <c r="S20" s="118"/>
      <c r="T20" s="165"/>
    </row>
  </sheetData>
  <mergeCells count="11">
    <mergeCell ref="B2:T2"/>
    <mergeCell ref="B5:T5"/>
    <mergeCell ref="B6:T6"/>
    <mergeCell ref="S9:S10"/>
    <mergeCell ref="E9:H9"/>
    <mergeCell ref="M9:P9"/>
    <mergeCell ref="T9:T11"/>
    <mergeCell ref="I9:L9"/>
    <mergeCell ref="C9:C11"/>
    <mergeCell ref="B9:B11"/>
    <mergeCell ref="D9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PETROLEO</vt:lpstr>
      <vt:lpstr>GAS</vt:lpstr>
      <vt:lpstr>Pronósticos 1A</vt:lpstr>
      <vt:lpstr>Pronósticos 2A</vt:lpstr>
      <vt:lpstr>Volumen PV</vt:lpstr>
      <vt:lpstr>PROSPECTOS</vt:lpstr>
      <vt:lpstr>GAS!Área_de_impresión</vt:lpstr>
      <vt:lpstr>PETROLEO!Área_de_impresión</vt:lpstr>
    </vt:vector>
  </TitlesOfParts>
  <Company>Secretaria de Hidrocarburos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Carlos Chiluisa</cp:lastModifiedBy>
  <cp:lastPrinted>2019-01-14T15:59:16Z</cp:lastPrinted>
  <dcterms:created xsi:type="dcterms:W3CDTF">2016-11-22T21:07:01Z</dcterms:created>
  <dcterms:modified xsi:type="dcterms:W3CDTF">2020-01-07T19:24:45Z</dcterms:modified>
</cp:coreProperties>
</file>